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genomeqc.sharepoint.com/sites/DSAP/Shared Documents/General/Affaires scientifiques/Programme _integration_ genomique_sante_humaine/GIP Santé 6_Lancement/"/>
    </mc:Choice>
  </mc:AlternateContent>
  <xr:revisionPtr revIDLastSave="0" documentId="8_{A0594025-A4DD-4CCB-AB98-CAA1DC111BF9}" xr6:coauthVersionLast="47" xr6:coauthVersionMax="47" xr10:uidLastSave="{00000000-0000-0000-0000-000000000000}"/>
  <workbookProtection workbookAlgorithmName="SHA-512" workbookHashValue="YATNBn1rWa3r7GO0bDss23sASfCk2gE7EkQzOEFrEf2+64IayXayyg6rjnE4vOOOeORUVSzMh17i7s7PfAwbqA==" workbookSaltValue="n2AFFiFEOTZACeQ/n0oH0Q==" workbookSpinCount="100000" lockStructure="1"/>
  <bookViews>
    <workbookView xWindow="28680" yWindow="-120" windowWidth="29040" windowHeight="15720" tabRatio="820" firstSheet="1" activeTab="1" xr2:uid="{00000000-000D-0000-FFFF-FFFF00000000}"/>
  </bookViews>
  <sheets>
    <sheet name="Paramètres" sheetId="1" state="hidden" r:id="rId1"/>
    <sheet name="Directives" sheetId="15" r:id="rId2"/>
    <sheet name="Page de signature Budget" sheetId="4" r:id="rId3"/>
    <sheet name="Budget" sheetId="5" r:id="rId4"/>
    <sheet name="Page de signature Réel" sheetId="16" r:id="rId5"/>
    <sheet name="Réel" sheetId="10" r:id="rId6"/>
  </sheets>
  <definedNames>
    <definedName name="_Hlk30854667" localSheetId="1">Directives!$B$6</definedName>
    <definedName name="impression" localSheetId="3">Budget!$A$1:$BE$50</definedName>
    <definedName name="impression" localSheetId="5">Réel!$A$1:$CA$69</definedName>
    <definedName name="_xlnm.Print_Titles" localSheetId="1">Directives!$1:$2</definedName>
    <definedName name="Trimestre" localSheetId="1">#REF!</definedName>
    <definedName name="Trimestre">#REF!</definedName>
    <definedName name="_xlnm.Print_Area" localSheetId="3">Budget!$A$1:$BE$49</definedName>
    <definedName name="_xlnm.Print_Area" localSheetId="1">Directives!$A$1:$E$48</definedName>
    <definedName name="_xlnm.Print_Area" localSheetId="5">Réel!$A$1:$CA$68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0" l="1"/>
  <c r="BU14" i="10"/>
  <c r="BT14" i="10"/>
  <c r="BS14" i="10"/>
  <c r="BR14" i="10"/>
  <c r="BQ14" i="10"/>
  <c r="BP14" i="10"/>
  <c r="BO14" i="10"/>
  <c r="BM14" i="10"/>
  <c r="BC14" i="10"/>
  <c r="BJ14" i="10" s="1"/>
  <c r="BB14" i="10"/>
  <c r="BI14" i="10" s="1"/>
  <c r="BA14" i="10"/>
  <c r="BH14" i="10" s="1"/>
  <c r="AZ14" i="10"/>
  <c r="BG14" i="10" s="1"/>
  <c r="AY14" i="10"/>
  <c r="BF14" i="10" s="1"/>
  <c r="AV14" i="10"/>
  <c r="AU14" i="10"/>
  <c r="AT14" i="10"/>
  <c r="AS14" i="10"/>
  <c r="AR14" i="10"/>
  <c r="AO14" i="10"/>
  <c r="AN14" i="10"/>
  <c r="AM14" i="10"/>
  <c r="AL14" i="10"/>
  <c r="AK14" i="10"/>
  <c r="AH14" i="10"/>
  <c r="AG14" i="10"/>
  <c r="AF14" i="10"/>
  <c r="AE14" i="10"/>
  <c r="AD14" i="10"/>
  <c r="AA14" i="10"/>
  <c r="Z14" i="10"/>
  <c r="Y14" i="10"/>
  <c r="X14" i="10"/>
  <c r="W14" i="10"/>
  <c r="V14" i="10"/>
  <c r="U14" i="10"/>
  <c r="S14" i="10"/>
  <c r="P14" i="10"/>
  <c r="O14" i="10"/>
  <c r="N14" i="10"/>
  <c r="M14" i="10"/>
  <c r="L14" i="10"/>
  <c r="K14" i="10"/>
  <c r="J14" i="10"/>
  <c r="H14" i="10"/>
  <c r="I14" i="5"/>
  <c r="Q14" i="5"/>
  <c r="P14" i="5"/>
  <c r="O14" i="5"/>
  <c r="N14" i="5"/>
  <c r="M14" i="5"/>
  <c r="L14" i="5"/>
  <c r="K14" i="5"/>
  <c r="J14" i="5"/>
  <c r="BU43" i="10"/>
  <c r="BU44" i="10" s="1"/>
  <c r="BU38" i="10"/>
  <c r="BU37" i="10"/>
  <c r="BU36" i="10"/>
  <c r="BU35" i="10"/>
  <c r="BU30" i="10"/>
  <c r="BU31" i="10" s="1"/>
  <c r="BU26" i="10"/>
  <c r="BU25" i="10"/>
  <c r="BU21" i="10"/>
  <c r="BU20" i="10"/>
  <c r="BT43" i="10"/>
  <c r="BT44" i="10" s="1"/>
  <c r="BT38" i="10"/>
  <c r="BT37" i="10"/>
  <c r="BT36" i="10"/>
  <c r="BT35" i="10"/>
  <c r="BT30" i="10"/>
  <c r="BT31" i="10" s="1"/>
  <c r="BT26" i="10"/>
  <c r="BT25" i="10"/>
  <c r="BT21" i="10"/>
  <c r="BT20" i="10"/>
  <c r="BS43" i="10"/>
  <c r="BS44" i="10" s="1"/>
  <c r="BS38" i="10"/>
  <c r="BS37" i="10"/>
  <c r="BS36" i="10"/>
  <c r="BS35" i="10"/>
  <c r="BS30" i="10"/>
  <c r="BS31" i="10" s="1"/>
  <c r="BS26" i="10"/>
  <c r="BS25" i="10"/>
  <c r="BS21" i="10"/>
  <c r="BS20" i="10"/>
  <c r="BR43" i="10"/>
  <c r="BR44" i="10" s="1"/>
  <c r="BR38" i="10"/>
  <c r="BR37" i="10"/>
  <c r="BR36" i="10"/>
  <c r="BR35" i="10"/>
  <c r="BR30" i="10"/>
  <c r="BR31" i="10" s="1"/>
  <c r="BR26" i="10"/>
  <c r="BR25" i="10"/>
  <c r="BR21" i="10"/>
  <c r="BR20" i="10"/>
  <c r="BQ43" i="10"/>
  <c r="BQ44" i="10" s="1"/>
  <c r="BQ38" i="10"/>
  <c r="BQ37" i="10"/>
  <c r="BQ36" i="10"/>
  <c r="BQ35" i="10"/>
  <c r="BQ30" i="10"/>
  <c r="BQ31" i="10" s="1"/>
  <c r="BQ26" i="10"/>
  <c r="BQ25" i="10"/>
  <c r="BQ21" i="10"/>
  <c r="BQ20" i="10"/>
  <c r="BP43" i="10"/>
  <c r="BP44" i="10" s="1"/>
  <c r="BP38" i="10"/>
  <c r="BP37" i="10"/>
  <c r="BP36" i="10"/>
  <c r="BP35" i="10"/>
  <c r="BP30" i="10"/>
  <c r="BP31" i="10" s="1"/>
  <c r="BP26" i="10"/>
  <c r="BP25" i="10"/>
  <c r="BP21" i="10"/>
  <c r="BP20" i="10"/>
  <c r="BO43" i="10"/>
  <c r="BO44" i="10" s="1"/>
  <c r="BO38" i="10"/>
  <c r="BO37" i="10"/>
  <c r="BO36" i="10"/>
  <c r="BO35" i="10"/>
  <c r="BO30" i="10"/>
  <c r="BO31" i="10" s="1"/>
  <c r="BO26" i="10"/>
  <c r="BO25" i="10"/>
  <c r="BO21" i="10"/>
  <c r="BO20" i="10"/>
  <c r="BM13" i="10"/>
  <c r="S13" i="10"/>
  <c r="H13" i="10"/>
  <c r="Q13" i="5"/>
  <c r="BU13" i="10" s="1"/>
  <c r="P13" i="5"/>
  <c r="O13" i="10" s="1"/>
  <c r="O13" i="5"/>
  <c r="BS13" i="10" s="1"/>
  <c r="N13" i="5"/>
  <c r="M13" i="10" s="1"/>
  <c r="M13" i="5"/>
  <c r="W13" i="10" s="1"/>
  <c r="L13" i="5"/>
  <c r="V13" i="10" s="1"/>
  <c r="K13" i="5"/>
  <c r="BO13" i="10" s="1"/>
  <c r="J13" i="5"/>
  <c r="BN13" i="10" s="1"/>
  <c r="BM12" i="10"/>
  <c r="AA44" i="10"/>
  <c r="AA39" i="10"/>
  <c r="AA31" i="10"/>
  <c r="AA27" i="10"/>
  <c r="AA22" i="10"/>
  <c r="AB51" i="5"/>
  <c r="AB43" i="5"/>
  <c r="AB38" i="5"/>
  <c r="AB30" i="5"/>
  <c r="AB26" i="5"/>
  <c r="AB21" i="5"/>
  <c r="Z44" i="10"/>
  <c r="Z39" i="10"/>
  <c r="Z31" i="10"/>
  <c r="Z27" i="10"/>
  <c r="Z22" i="10"/>
  <c r="AA51" i="5"/>
  <c r="AA43" i="5"/>
  <c r="AA38" i="5"/>
  <c r="AA30" i="5"/>
  <c r="AA26" i="5"/>
  <c r="AA21" i="5"/>
  <c r="Y44" i="10"/>
  <c r="Y39" i="10"/>
  <c r="Y31" i="10"/>
  <c r="Y27" i="10"/>
  <c r="Y22" i="10"/>
  <c r="Z51" i="5"/>
  <c r="Z43" i="5"/>
  <c r="Z38" i="5"/>
  <c r="Z30" i="5"/>
  <c r="Z26" i="5"/>
  <c r="Z21" i="5"/>
  <c r="X44" i="10"/>
  <c r="X39" i="10"/>
  <c r="X31" i="10"/>
  <c r="X27" i="10"/>
  <c r="X22" i="10"/>
  <c r="Y51" i="5"/>
  <c r="Y43" i="5"/>
  <c r="Y38" i="5"/>
  <c r="Y30" i="5"/>
  <c r="Y26" i="5"/>
  <c r="Y21" i="5"/>
  <c r="W44" i="10"/>
  <c r="W39" i="10"/>
  <c r="W31" i="10"/>
  <c r="W27" i="10"/>
  <c r="W22" i="10"/>
  <c r="X51" i="5"/>
  <c r="X43" i="5"/>
  <c r="X38" i="5"/>
  <c r="X30" i="5"/>
  <c r="X26" i="5"/>
  <c r="X21" i="5"/>
  <c r="P43" i="10"/>
  <c r="P44" i="10" s="1"/>
  <c r="P38" i="10"/>
  <c r="P37" i="10"/>
  <c r="P36" i="10"/>
  <c r="P35" i="10"/>
  <c r="P30" i="10"/>
  <c r="P31" i="10" s="1"/>
  <c r="P26" i="10"/>
  <c r="P25" i="10"/>
  <c r="P21" i="10"/>
  <c r="P20" i="10"/>
  <c r="P16" i="10"/>
  <c r="Q42" i="5"/>
  <c r="Q43" i="5" s="1"/>
  <c r="Q37" i="5"/>
  <c r="Q36" i="5"/>
  <c r="Q35" i="5"/>
  <c r="Q34" i="5"/>
  <c r="Q29" i="5"/>
  <c r="Q30" i="5" s="1"/>
  <c r="Q25" i="5"/>
  <c r="Q24" i="5"/>
  <c r="Q26" i="5" s="1"/>
  <c r="Q20" i="5"/>
  <c r="Q19" i="5"/>
  <c r="O43" i="10"/>
  <c r="O44" i="10" s="1"/>
  <c r="O38" i="10"/>
  <c r="O37" i="10"/>
  <c r="O36" i="10"/>
  <c r="O35" i="10"/>
  <c r="O30" i="10"/>
  <c r="O31" i="10" s="1"/>
  <c r="O26" i="10"/>
  <c r="O25" i="10"/>
  <c r="O21" i="10"/>
  <c r="O20" i="10"/>
  <c r="O16" i="10"/>
  <c r="P42" i="5"/>
  <c r="P43" i="5" s="1"/>
  <c r="P37" i="5"/>
  <c r="P36" i="5"/>
  <c r="P35" i="5"/>
  <c r="P34" i="5"/>
  <c r="P29" i="5"/>
  <c r="P30" i="5" s="1"/>
  <c r="P25" i="5"/>
  <c r="P24" i="5"/>
  <c r="P20" i="5"/>
  <c r="P19" i="5"/>
  <c r="N43" i="10"/>
  <c r="N44" i="10" s="1"/>
  <c r="N38" i="10"/>
  <c r="N37" i="10"/>
  <c r="N36" i="10"/>
  <c r="N35" i="10"/>
  <c r="N30" i="10"/>
  <c r="N31" i="10" s="1"/>
  <c r="N26" i="10"/>
  <c r="N25" i="10"/>
  <c r="N21" i="10"/>
  <c r="N20" i="10"/>
  <c r="N16" i="10"/>
  <c r="O42" i="5"/>
  <c r="O43" i="5" s="1"/>
  <c r="O37" i="5"/>
  <c r="O36" i="5"/>
  <c r="O35" i="5"/>
  <c r="O34" i="5"/>
  <c r="O29" i="5"/>
  <c r="O30" i="5" s="1"/>
  <c r="O25" i="5"/>
  <c r="O24" i="5"/>
  <c r="O20" i="5"/>
  <c r="O19" i="5"/>
  <c r="L43" i="10"/>
  <c r="L44" i="10" s="1"/>
  <c r="L38" i="10"/>
  <c r="L37" i="10"/>
  <c r="L36" i="10"/>
  <c r="L35" i="10"/>
  <c r="L30" i="10"/>
  <c r="L31" i="10" s="1"/>
  <c r="L26" i="10"/>
  <c r="L25" i="10"/>
  <c r="L21" i="10"/>
  <c r="L20" i="10"/>
  <c r="L16" i="10"/>
  <c r="M42" i="5"/>
  <c r="M43" i="5" s="1"/>
  <c r="M37" i="5"/>
  <c r="M36" i="5"/>
  <c r="M35" i="5"/>
  <c r="M34" i="5"/>
  <c r="M29" i="5"/>
  <c r="M30" i="5" s="1"/>
  <c r="M25" i="5"/>
  <c r="M24" i="5"/>
  <c r="M20" i="5"/>
  <c r="M19" i="5"/>
  <c r="I14" i="10" l="1"/>
  <c r="BN14" i="10"/>
  <c r="T14" i="10"/>
  <c r="BS22" i="10"/>
  <c r="M26" i="5"/>
  <c r="L22" i="10"/>
  <c r="Z13" i="10"/>
  <c r="P13" i="10"/>
  <c r="O26" i="5"/>
  <c r="BQ22" i="10"/>
  <c r="M21" i="5"/>
  <c r="BP22" i="10"/>
  <c r="BO22" i="10"/>
  <c r="BS27" i="10"/>
  <c r="BR27" i="10"/>
  <c r="AA49" i="5"/>
  <c r="AA15" i="5" s="1"/>
  <c r="BT16" i="10" s="1"/>
  <c r="X49" i="5"/>
  <c r="X15" i="5" s="1"/>
  <c r="BQ16" i="10" s="1"/>
  <c r="Q38" i="5"/>
  <c r="BU39" i="10"/>
  <c r="Z49" i="5"/>
  <c r="Z15" i="5" s="1"/>
  <c r="BS16" i="10" s="1"/>
  <c r="N13" i="10"/>
  <c r="X13" i="10"/>
  <c r="BT13" i="10"/>
  <c r="O21" i="5"/>
  <c r="P26" i="5"/>
  <c r="Y13" i="10"/>
  <c r="BP13" i="10"/>
  <c r="BQ27" i="10"/>
  <c r="BR13" i="10"/>
  <c r="BT22" i="10"/>
  <c r="BT39" i="10"/>
  <c r="I13" i="10"/>
  <c r="AA13" i="10"/>
  <c r="BS39" i="10"/>
  <c r="Q21" i="5"/>
  <c r="J13" i="10"/>
  <c r="T13" i="10"/>
  <c r="Y49" i="5"/>
  <c r="Y15" i="5" s="1"/>
  <c r="BR16" i="10" s="1"/>
  <c r="K13" i="10"/>
  <c r="U13" i="10"/>
  <c r="BQ13" i="10"/>
  <c r="AB49" i="5"/>
  <c r="AB15" i="5" s="1"/>
  <c r="BU16" i="10" s="1"/>
  <c r="L13" i="10"/>
  <c r="P21" i="5"/>
  <c r="BT27" i="10"/>
  <c r="BO27" i="10"/>
  <c r="BP39" i="10"/>
  <c r="BR39" i="10"/>
  <c r="BU22" i="10"/>
  <c r="BR22" i="10"/>
  <c r="BQ39" i="10"/>
  <c r="BO39" i="10"/>
  <c r="BP27" i="10"/>
  <c r="BU27" i="10"/>
  <c r="P27" i="10"/>
  <c r="W48" i="10"/>
  <c r="Y48" i="10"/>
  <c r="AA48" i="10"/>
  <c r="P39" i="10"/>
  <c r="N27" i="10"/>
  <c r="N39" i="10"/>
  <c r="P22" i="10"/>
  <c r="N22" i="10"/>
  <c r="X48" i="10"/>
  <c r="X54" i="10" s="1"/>
  <c r="Z48" i="10"/>
  <c r="O39" i="10"/>
  <c r="P38" i="5"/>
  <c r="O27" i="10"/>
  <c r="O22" i="10"/>
  <c r="O38" i="5"/>
  <c r="L39" i="10"/>
  <c r="M38" i="5"/>
  <c r="L27" i="10"/>
  <c r="I42" i="5"/>
  <c r="I34" i="5"/>
  <c r="I20" i="5"/>
  <c r="I19" i="5"/>
  <c r="I25" i="5"/>
  <c r="I24" i="5"/>
  <c r="B28" i="16"/>
  <c r="B29" i="16"/>
  <c r="M49" i="5" l="1"/>
  <c r="M15" i="5" s="1"/>
  <c r="W54" i="10"/>
  <c r="Y54" i="10"/>
  <c r="AA54" i="10"/>
  <c r="Z54" i="10"/>
  <c r="N48" i="10"/>
  <c r="N54" i="10" s="1"/>
  <c r="BS48" i="10"/>
  <c r="Y50" i="10" s="1"/>
  <c r="BQ48" i="10"/>
  <c r="W50" i="10" s="1"/>
  <c r="BO48" i="10"/>
  <c r="O49" i="5"/>
  <c r="O15" i="5" s="1"/>
  <c r="P49" i="5"/>
  <c r="P15" i="5" s="1"/>
  <c r="BR48" i="10"/>
  <c r="X50" i="10" s="1"/>
  <c r="BP48" i="10"/>
  <c r="BU48" i="10"/>
  <c r="AA50" i="10" s="1"/>
  <c r="Q49" i="5"/>
  <c r="Q15" i="5" s="1"/>
  <c r="BT48" i="10"/>
  <c r="Z50" i="10" s="1"/>
  <c r="P48" i="10"/>
  <c r="P54" i="10" s="1"/>
  <c r="L48" i="10"/>
  <c r="L54" i="10" s="1"/>
  <c r="O48" i="10"/>
  <c r="O54" i="10" s="1"/>
  <c r="B27" i="16"/>
  <c r="B22" i="16"/>
  <c r="B14" i="16"/>
  <c r="B45" i="16" s="1"/>
  <c r="B7" i="16"/>
  <c r="BM20" i="10"/>
  <c r="H20" i="10"/>
  <c r="BN30" i="10"/>
  <c r="BM30" i="10"/>
  <c r="F9" i="10"/>
  <c r="I35" i="5"/>
  <c r="I36" i="5"/>
  <c r="I37" i="5"/>
  <c r="BF44" i="10"/>
  <c r="BJ44" i="10" l="1"/>
  <c r="BI44" i="10"/>
  <c r="BH44" i="10"/>
  <c r="BG44" i="10"/>
  <c r="BK43" i="10"/>
  <c r="BK44" i="10" s="1"/>
  <c r="BJ39" i="10"/>
  <c r="BI39" i="10"/>
  <c r="BH39" i="10"/>
  <c r="BG39" i="10"/>
  <c r="BF39" i="10"/>
  <c r="BK38" i="10"/>
  <c r="BK37" i="10"/>
  <c r="BK36" i="10"/>
  <c r="BK35" i="10"/>
  <c r="BJ31" i="10"/>
  <c r="BI31" i="10"/>
  <c r="BH31" i="10"/>
  <c r="BG31" i="10"/>
  <c r="BF31" i="10"/>
  <c r="BK30" i="10"/>
  <c r="BK31" i="10" s="1"/>
  <c r="BJ27" i="10"/>
  <c r="BI27" i="10"/>
  <c r="BH27" i="10"/>
  <c r="BG27" i="10"/>
  <c r="BF27" i="10"/>
  <c r="BK26" i="10"/>
  <c r="BK25" i="10"/>
  <c r="BJ22" i="10"/>
  <c r="BI22" i="10"/>
  <c r="BH22" i="10"/>
  <c r="BG22" i="10"/>
  <c r="BF22" i="10"/>
  <c r="BK21" i="10"/>
  <c r="BK20" i="10"/>
  <c r="BK16" i="10"/>
  <c r="BN43" i="10"/>
  <c r="BM43" i="10"/>
  <c r="BN38" i="10"/>
  <c r="BM38" i="10"/>
  <c r="BN37" i="10"/>
  <c r="BM37" i="10"/>
  <c r="BN36" i="10"/>
  <c r="BM36" i="10"/>
  <c r="BN35" i="10"/>
  <c r="BM35" i="10"/>
  <c r="BN26" i="10"/>
  <c r="BM26" i="10"/>
  <c r="BN25" i="10"/>
  <c r="BM25" i="10"/>
  <c r="BN21" i="10"/>
  <c r="BM21" i="10"/>
  <c r="BN20" i="10"/>
  <c r="D11" i="10"/>
  <c r="BD51" i="5"/>
  <c r="BC51" i="5"/>
  <c r="BB51" i="5"/>
  <c r="BA51" i="5"/>
  <c r="AZ51" i="5"/>
  <c r="AW51" i="5"/>
  <c r="AV51" i="5"/>
  <c r="AU51" i="5"/>
  <c r="AT51" i="5"/>
  <c r="AS51" i="5"/>
  <c r="AP51" i="5"/>
  <c r="AO51" i="5"/>
  <c r="AN51" i="5"/>
  <c r="AM51" i="5"/>
  <c r="AL51" i="5"/>
  <c r="AI51" i="5"/>
  <c r="AH51" i="5"/>
  <c r="AG51" i="5"/>
  <c r="AF51" i="5"/>
  <c r="AE51" i="5"/>
  <c r="W51" i="5"/>
  <c r="V51" i="5"/>
  <c r="U51" i="5"/>
  <c r="T51" i="5"/>
  <c r="BK27" i="10" l="1"/>
  <c r="BH48" i="10"/>
  <c r="BH54" i="10" s="1"/>
  <c r="BG48" i="10"/>
  <c r="BG54" i="10" s="1"/>
  <c r="BJ48" i="10"/>
  <c r="BJ54" i="10" s="1"/>
  <c r="BF48" i="10"/>
  <c r="BF54" i="10" s="1"/>
  <c r="BI48" i="10"/>
  <c r="BI54" i="10" s="1"/>
  <c r="BK39" i="10"/>
  <c r="BK22" i="10"/>
  <c r="BD43" i="5"/>
  <c r="BC43" i="5"/>
  <c r="BB43" i="5"/>
  <c r="BA43" i="5"/>
  <c r="AZ43" i="5"/>
  <c r="AW43" i="5"/>
  <c r="AV43" i="5"/>
  <c r="AU43" i="5"/>
  <c r="AT43" i="5"/>
  <c r="AS43" i="5"/>
  <c r="AP43" i="5"/>
  <c r="AO43" i="5"/>
  <c r="AN43" i="5"/>
  <c r="AM43" i="5"/>
  <c r="AL43" i="5"/>
  <c r="AI43" i="5"/>
  <c r="AH43" i="5"/>
  <c r="AG43" i="5"/>
  <c r="AF43" i="5"/>
  <c r="AE43" i="5"/>
  <c r="T43" i="5"/>
  <c r="U43" i="5"/>
  <c r="U30" i="5"/>
  <c r="I43" i="5"/>
  <c r="J29" i="5"/>
  <c r="J19" i="5"/>
  <c r="BK48" i="10" l="1"/>
  <c r="BK54" i="10" s="1"/>
  <c r="K43" i="10"/>
  <c r="K44" i="10" s="1"/>
  <c r="J43" i="10"/>
  <c r="J44" i="10" s="1"/>
  <c r="I43" i="10"/>
  <c r="I44" i="10" s="1"/>
  <c r="H43" i="10"/>
  <c r="H44" i="10" s="1"/>
  <c r="K36" i="10"/>
  <c r="J36" i="10"/>
  <c r="I36" i="10"/>
  <c r="H36" i="10"/>
  <c r="K35" i="10"/>
  <c r="J35" i="10"/>
  <c r="I35" i="10"/>
  <c r="H35" i="10"/>
  <c r="K38" i="10"/>
  <c r="J38" i="10"/>
  <c r="I38" i="10"/>
  <c r="H38" i="10"/>
  <c r="K37" i="10"/>
  <c r="J37" i="10"/>
  <c r="I37" i="10"/>
  <c r="H37" i="10"/>
  <c r="K30" i="10"/>
  <c r="K31" i="10" s="1"/>
  <c r="J30" i="10"/>
  <c r="J31" i="10" s="1"/>
  <c r="I30" i="10"/>
  <c r="I31" i="10" s="1"/>
  <c r="H30" i="10"/>
  <c r="K26" i="10"/>
  <c r="J26" i="10"/>
  <c r="I26" i="10"/>
  <c r="H26" i="10"/>
  <c r="K25" i="10"/>
  <c r="J25" i="10"/>
  <c r="I25" i="10"/>
  <c r="H25" i="10"/>
  <c r="K21" i="10"/>
  <c r="J21" i="10"/>
  <c r="I21" i="10"/>
  <c r="H21" i="10"/>
  <c r="K20" i="10"/>
  <c r="J20" i="10"/>
  <c r="I20" i="10"/>
  <c r="K16" i="10"/>
  <c r="J16" i="10"/>
  <c r="I16" i="10"/>
  <c r="H16" i="10"/>
  <c r="BC44" i="10"/>
  <c r="BB44" i="10"/>
  <c r="BA44" i="10"/>
  <c r="AZ44" i="10"/>
  <c r="BD43" i="10"/>
  <c r="BD44" i="10" s="1"/>
  <c r="BC39" i="10"/>
  <c r="BB39" i="10"/>
  <c r="BA39" i="10"/>
  <c r="AZ39" i="10"/>
  <c r="AY39" i="10"/>
  <c r="BD38" i="10"/>
  <c r="BD37" i="10"/>
  <c r="BD36" i="10"/>
  <c r="BD35" i="10"/>
  <c r="BC31" i="10"/>
  <c r="BB31" i="10"/>
  <c r="BA31" i="10"/>
  <c r="AZ31" i="10"/>
  <c r="AY31" i="10"/>
  <c r="BD30" i="10"/>
  <c r="BD31" i="10" s="1"/>
  <c r="BC27" i="10"/>
  <c r="BB27" i="10"/>
  <c r="BA27" i="10"/>
  <c r="AZ27" i="10"/>
  <c r="AY27" i="10"/>
  <c r="BD26" i="10"/>
  <c r="BD25" i="10"/>
  <c r="BC22" i="10"/>
  <c r="BB22" i="10"/>
  <c r="BA22" i="10"/>
  <c r="AZ22" i="10"/>
  <c r="AY22" i="10"/>
  <c r="BD21" i="10"/>
  <c r="BD20" i="10"/>
  <c r="BD16" i="10"/>
  <c r="AY13" i="10"/>
  <c r="BF13" i="10" s="1"/>
  <c r="AV44" i="10"/>
  <c r="AU44" i="10"/>
  <c r="AT44" i="10"/>
  <c r="AS44" i="10"/>
  <c r="AW43" i="10"/>
  <c r="AW44" i="10" s="1"/>
  <c r="AV39" i="10"/>
  <c r="AU39" i="10"/>
  <c r="AT39" i="10"/>
  <c r="AS39" i="10"/>
  <c r="AR39" i="10"/>
  <c r="AW38" i="10"/>
  <c r="AW37" i="10"/>
  <c r="AW36" i="10"/>
  <c r="AW35" i="10"/>
  <c r="AV31" i="10"/>
  <c r="AU31" i="10"/>
  <c r="AT31" i="10"/>
  <c r="AS31" i="10"/>
  <c r="AR31" i="10"/>
  <c r="AW30" i="10"/>
  <c r="AW31" i="10" s="1"/>
  <c r="AV27" i="10"/>
  <c r="AU27" i="10"/>
  <c r="AT27" i="10"/>
  <c r="AS27" i="10"/>
  <c r="AR27" i="10"/>
  <c r="AW26" i="10"/>
  <c r="AW25" i="10"/>
  <c r="AV22" i="10"/>
  <c r="AU22" i="10"/>
  <c r="AT22" i="10"/>
  <c r="AS22" i="10"/>
  <c r="AR22" i="10"/>
  <c r="AW21" i="10"/>
  <c r="AW20" i="10"/>
  <c r="AW16" i="10"/>
  <c r="AR13" i="10"/>
  <c r="AO44" i="10"/>
  <c r="AN44" i="10"/>
  <c r="AM44" i="10"/>
  <c r="AL44" i="10"/>
  <c r="AP43" i="10"/>
  <c r="AP44" i="10" s="1"/>
  <c r="AO39" i="10"/>
  <c r="AN39" i="10"/>
  <c r="AM39" i="10"/>
  <c r="AL39" i="10"/>
  <c r="AK39" i="10"/>
  <c r="AP38" i="10"/>
  <c r="AP37" i="10"/>
  <c r="AP36" i="10"/>
  <c r="AP35" i="10"/>
  <c r="AO31" i="10"/>
  <c r="AN31" i="10"/>
  <c r="AM31" i="10"/>
  <c r="AL31" i="10"/>
  <c r="AK31" i="10"/>
  <c r="AP30" i="10"/>
  <c r="AP31" i="10" s="1"/>
  <c r="AO27" i="10"/>
  <c r="AN27" i="10"/>
  <c r="AM27" i="10"/>
  <c r="AL27" i="10"/>
  <c r="AK27" i="10"/>
  <c r="AP26" i="10"/>
  <c r="AP25" i="10"/>
  <c r="AO22" i="10"/>
  <c r="AN22" i="10"/>
  <c r="AM22" i="10"/>
  <c r="AL22" i="10"/>
  <c r="AK22" i="10"/>
  <c r="AP21" i="10"/>
  <c r="AP20" i="10"/>
  <c r="AP16" i="10"/>
  <c r="AK13" i="10"/>
  <c r="AH44" i="10"/>
  <c r="AG44" i="10"/>
  <c r="AF44" i="10"/>
  <c r="AE44" i="10"/>
  <c r="AI43" i="10"/>
  <c r="AH39" i="10"/>
  <c r="AG39" i="10"/>
  <c r="AF39" i="10"/>
  <c r="AE39" i="10"/>
  <c r="AD39" i="10"/>
  <c r="AI38" i="10"/>
  <c r="AI37" i="10"/>
  <c r="AI36" i="10"/>
  <c r="AI35" i="10"/>
  <c r="M35" i="10" s="1"/>
  <c r="AH31" i="10"/>
  <c r="AG31" i="10"/>
  <c r="AF31" i="10"/>
  <c r="AE31" i="10"/>
  <c r="AD31" i="10"/>
  <c r="AI30" i="10"/>
  <c r="AH27" i="10"/>
  <c r="AG27" i="10"/>
  <c r="AF27" i="10"/>
  <c r="AE27" i="10"/>
  <c r="AD27" i="10"/>
  <c r="AI26" i="10"/>
  <c r="AI25" i="10"/>
  <c r="AH22" i="10"/>
  <c r="AG22" i="10"/>
  <c r="AF22" i="10"/>
  <c r="AE22" i="10"/>
  <c r="AD22" i="10"/>
  <c r="AI21" i="10"/>
  <c r="AI20" i="10"/>
  <c r="AI16" i="10"/>
  <c r="AD13" i="10"/>
  <c r="V44" i="10"/>
  <c r="U44" i="10"/>
  <c r="T44" i="10"/>
  <c r="AB43" i="10"/>
  <c r="V39" i="10"/>
  <c r="U39" i="10"/>
  <c r="T39" i="10"/>
  <c r="S39" i="10"/>
  <c r="AB38" i="10"/>
  <c r="AB37" i="10"/>
  <c r="AB36" i="10"/>
  <c r="AB35" i="10"/>
  <c r="V31" i="10"/>
  <c r="U31" i="10"/>
  <c r="T31" i="10"/>
  <c r="S31" i="10"/>
  <c r="AB30" i="10"/>
  <c r="V27" i="10"/>
  <c r="U27" i="10"/>
  <c r="T27" i="10"/>
  <c r="S27" i="10"/>
  <c r="AB26" i="10"/>
  <c r="AB25" i="10"/>
  <c r="V22" i="10"/>
  <c r="U22" i="10"/>
  <c r="T22" i="10"/>
  <c r="S22" i="10"/>
  <c r="AB21" i="10"/>
  <c r="AB20" i="10"/>
  <c r="AB16" i="10"/>
  <c r="BN44" i="10"/>
  <c r="BN31" i="10"/>
  <c r="BD13" i="5"/>
  <c r="BC13" i="10" s="1"/>
  <c r="BJ13" i="10" s="1"/>
  <c r="BC13" i="5"/>
  <c r="BB13" i="10" s="1"/>
  <c r="BI13" i="10" s="1"/>
  <c r="BB13" i="5"/>
  <c r="BA13" i="10" s="1"/>
  <c r="BH13" i="10" s="1"/>
  <c r="BA13" i="5"/>
  <c r="AZ13" i="10" s="1"/>
  <c r="BG13" i="10" s="1"/>
  <c r="AW13" i="5"/>
  <c r="AV13" i="10" s="1"/>
  <c r="AV13" i="5"/>
  <c r="AU13" i="10" s="1"/>
  <c r="AU13" i="5"/>
  <c r="AT13" i="10" s="1"/>
  <c r="AT13" i="5"/>
  <c r="AS13" i="10" s="1"/>
  <c r="AP13" i="5"/>
  <c r="AO13" i="10" s="1"/>
  <c r="AO13" i="5"/>
  <c r="AN13" i="10" s="1"/>
  <c r="AN13" i="5"/>
  <c r="AM13" i="10" s="1"/>
  <c r="AM13" i="5"/>
  <c r="AL13" i="10" s="1"/>
  <c r="AI13" i="5"/>
  <c r="AH13" i="10" s="1"/>
  <c r="AH13" i="5"/>
  <c r="AG13" i="10" s="1"/>
  <c r="AG13" i="5"/>
  <c r="AF13" i="10" s="1"/>
  <c r="AF13" i="5"/>
  <c r="AE13" i="10" s="1"/>
  <c r="L42" i="5"/>
  <c r="L43" i="5" s="1"/>
  <c r="K42" i="5"/>
  <c r="K43" i="5" s="1"/>
  <c r="J42" i="5"/>
  <c r="J43" i="5" s="1"/>
  <c r="L37" i="5"/>
  <c r="K37" i="5"/>
  <c r="J37" i="5"/>
  <c r="L36" i="5"/>
  <c r="K36" i="5"/>
  <c r="J36" i="5"/>
  <c r="L35" i="5"/>
  <c r="K35" i="5"/>
  <c r="J35" i="5"/>
  <c r="L34" i="5"/>
  <c r="K34" i="5"/>
  <c r="J34" i="5"/>
  <c r="L29" i="5"/>
  <c r="L30" i="5" s="1"/>
  <c r="K29" i="5"/>
  <c r="K30" i="5" s="1"/>
  <c r="I29" i="5"/>
  <c r="I30" i="5" s="1"/>
  <c r="L25" i="5"/>
  <c r="K25" i="5"/>
  <c r="J25" i="5"/>
  <c r="L24" i="5"/>
  <c r="K24" i="5"/>
  <c r="J24" i="5"/>
  <c r="L20" i="5"/>
  <c r="K20" i="5"/>
  <c r="J20" i="5"/>
  <c r="J21" i="5" s="1"/>
  <c r="L19" i="5"/>
  <c r="K19" i="5"/>
  <c r="J30" i="5"/>
  <c r="W43" i="5"/>
  <c r="V43" i="5"/>
  <c r="AC42" i="5"/>
  <c r="AC43" i="5" s="1"/>
  <c r="W38" i="5"/>
  <c r="V38" i="5"/>
  <c r="U38" i="5"/>
  <c r="T38" i="5"/>
  <c r="AC37" i="5"/>
  <c r="AC36" i="5"/>
  <c r="AC35" i="5"/>
  <c r="AC34" i="5"/>
  <c r="W30" i="5"/>
  <c r="V30" i="5"/>
  <c r="T30" i="5"/>
  <c r="AC29" i="5"/>
  <c r="AC30" i="5" s="1"/>
  <c r="W26" i="5"/>
  <c r="V26" i="5"/>
  <c r="U26" i="5"/>
  <c r="T26" i="5"/>
  <c r="AC25" i="5"/>
  <c r="AC24" i="5"/>
  <c r="W21" i="5"/>
  <c r="V21" i="5"/>
  <c r="U21" i="5"/>
  <c r="T21" i="5"/>
  <c r="AC20" i="5"/>
  <c r="AC19" i="5"/>
  <c r="AJ42" i="5"/>
  <c r="AI38" i="5"/>
  <c r="AH38" i="5"/>
  <c r="AG38" i="5"/>
  <c r="AF38" i="5"/>
  <c r="AE38" i="5"/>
  <c r="AJ37" i="5"/>
  <c r="AJ36" i="5"/>
  <c r="AJ35" i="5"/>
  <c r="AJ34" i="5"/>
  <c r="AI30" i="5"/>
  <c r="AH30" i="5"/>
  <c r="AG30" i="5"/>
  <c r="AF30" i="5"/>
  <c r="AE30" i="5"/>
  <c r="AJ29" i="5"/>
  <c r="AI26" i="5"/>
  <c r="AH26" i="5"/>
  <c r="AG26" i="5"/>
  <c r="AF26" i="5"/>
  <c r="AE26" i="5"/>
  <c r="AJ25" i="5"/>
  <c r="AJ24" i="5"/>
  <c r="AI21" i="5"/>
  <c r="AH21" i="5"/>
  <c r="AG21" i="5"/>
  <c r="AF21" i="5"/>
  <c r="AE21" i="5"/>
  <c r="AJ20" i="5"/>
  <c r="AJ19" i="5"/>
  <c r="AQ42" i="5"/>
  <c r="AQ43" i="5" s="1"/>
  <c r="AP38" i="5"/>
  <c r="AO38" i="5"/>
  <c r="AN38" i="5"/>
  <c r="AM38" i="5"/>
  <c r="AL38" i="5"/>
  <c r="AQ37" i="5"/>
  <c r="AQ36" i="5"/>
  <c r="AQ35" i="5"/>
  <c r="AQ34" i="5"/>
  <c r="AP30" i="5"/>
  <c r="AO30" i="5"/>
  <c r="AN30" i="5"/>
  <c r="AM30" i="5"/>
  <c r="AL30" i="5"/>
  <c r="AQ29" i="5"/>
  <c r="AQ30" i="5" s="1"/>
  <c r="AP26" i="5"/>
  <c r="AO26" i="5"/>
  <c r="AN26" i="5"/>
  <c r="AM26" i="5"/>
  <c r="AL26" i="5"/>
  <c r="AQ25" i="5"/>
  <c r="AQ24" i="5"/>
  <c r="AP21" i="5"/>
  <c r="AO21" i="5"/>
  <c r="AN21" i="5"/>
  <c r="AM21" i="5"/>
  <c r="AL21" i="5"/>
  <c r="AQ20" i="5"/>
  <c r="AQ19" i="5"/>
  <c r="AX42" i="5"/>
  <c r="AX43" i="5" s="1"/>
  <c r="AW38" i="5"/>
  <c r="AV38" i="5"/>
  <c r="AU38" i="5"/>
  <c r="AT38" i="5"/>
  <c r="AS38" i="5"/>
  <c r="AX37" i="5"/>
  <c r="AX36" i="5"/>
  <c r="AX35" i="5"/>
  <c r="AX34" i="5"/>
  <c r="AW30" i="5"/>
  <c r="AV30" i="5"/>
  <c r="AU30" i="5"/>
  <c r="AT30" i="5"/>
  <c r="AS30" i="5"/>
  <c r="AX29" i="5"/>
  <c r="AX30" i="5" s="1"/>
  <c r="AW26" i="5"/>
  <c r="AV26" i="5"/>
  <c r="AU26" i="5"/>
  <c r="AT26" i="5"/>
  <c r="AS26" i="5"/>
  <c r="AX25" i="5"/>
  <c r="AX24" i="5"/>
  <c r="AW21" i="5"/>
  <c r="AV21" i="5"/>
  <c r="AU21" i="5"/>
  <c r="AT21" i="5"/>
  <c r="AS21" i="5"/>
  <c r="AX20" i="5"/>
  <c r="AX19" i="5"/>
  <c r="D10" i="10"/>
  <c r="C3" i="10"/>
  <c r="C7" i="10"/>
  <c r="C5" i="10"/>
  <c r="BD38" i="5"/>
  <c r="BC38" i="5"/>
  <c r="BB38" i="5"/>
  <c r="BA38" i="5"/>
  <c r="AZ38" i="5"/>
  <c r="BE37" i="5"/>
  <c r="BE36" i="5"/>
  <c r="BE35" i="5"/>
  <c r="BE34" i="5"/>
  <c r="BD26" i="5"/>
  <c r="BC26" i="5"/>
  <c r="BB26" i="5"/>
  <c r="BA26" i="5"/>
  <c r="AZ26" i="5"/>
  <c r="BE25" i="5"/>
  <c r="BE24" i="5"/>
  <c r="B28" i="4"/>
  <c r="B27" i="4"/>
  <c r="B22" i="4"/>
  <c r="B14" i="4"/>
  <c r="B35" i="4" s="1"/>
  <c r="B7" i="4"/>
  <c r="BB21" i="5"/>
  <c r="BC21" i="5"/>
  <c r="BD21" i="5"/>
  <c r="BE20" i="5"/>
  <c r="AZ30" i="5"/>
  <c r="BE29" i="5"/>
  <c r="BE30" i="5" s="1"/>
  <c r="BA30" i="5"/>
  <c r="BB30" i="5"/>
  <c r="BC30" i="5"/>
  <c r="BD30" i="5"/>
  <c r="BE42" i="5"/>
  <c r="BE43" i="5" s="1"/>
  <c r="BA21" i="5"/>
  <c r="BE19" i="5"/>
  <c r="AZ21" i="5"/>
  <c r="N34" i="5" l="1"/>
  <c r="AJ43" i="5"/>
  <c r="N42" i="5"/>
  <c r="N43" i="5" s="1"/>
  <c r="N35" i="5"/>
  <c r="AJ30" i="5"/>
  <c r="N29" i="5"/>
  <c r="N30" i="5" s="1"/>
  <c r="N36" i="5"/>
  <c r="R36" i="5" s="1"/>
  <c r="G36" i="5" s="1"/>
  <c r="N24" i="5"/>
  <c r="N37" i="5"/>
  <c r="R37" i="5" s="1"/>
  <c r="G37" i="5" s="1"/>
  <c r="N19" i="5"/>
  <c r="R19" i="5" s="1"/>
  <c r="N20" i="5"/>
  <c r="R20" i="5" s="1"/>
  <c r="G20" i="5" s="1"/>
  <c r="N25" i="5"/>
  <c r="R25" i="5" s="1"/>
  <c r="M36" i="10"/>
  <c r="Q36" i="10" s="1"/>
  <c r="F36" i="10" s="1"/>
  <c r="AI44" i="10"/>
  <c r="M43" i="10"/>
  <c r="M44" i="10" s="1"/>
  <c r="AI31" i="10"/>
  <c r="M30" i="10"/>
  <c r="M31" i="10" s="1"/>
  <c r="M37" i="10"/>
  <c r="M16" i="10"/>
  <c r="Q16" i="10" s="1"/>
  <c r="M25" i="10"/>
  <c r="M38" i="10"/>
  <c r="Q38" i="10" s="1"/>
  <c r="F38" i="10" s="1"/>
  <c r="M20" i="10"/>
  <c r="M26" i="10"/>
  <c r="Q26" i="10" s="1"/>
  <c r="M21" i="10"/>
  <c r="M22" i="10" s="1"/>
  <c r="L26" i="5"/>
  <c r="BK15" i="10"/>
  <c r="K27" i="10"/>
  <c r="AQ51" i="5"/>
  <c r="L21" i="5"/>
  <c r="R34" i="5"/>
  <c r="G34" i="5" s="1"/>
  <c r="BD27" i="10"/>
  <c r="AB22" i="10"/>
  <c r="AF49" i="5"/>
  <c r="AF15" i="5" s="1"/>
  <c r="L38" i="5"/>
  <c r="AC26" i="5"/>
  <c r="J26" i="5"/>
  <c r="K26" i="5"/>
  <c r="K21" i="5"/>
  <c r="K22" i="10"/>
  <c r="AI22" i="10"/>
  <c r="AW22" i="10"/>
  <c r="AJ51" i="5"/>
  <c r="BM31" i="10"/>
  <c r="AX51" i="5"/>
  <c r="AC38" i="5"/>
  <c r="AE49" i="5"/>
  <c r="AE15" i="5" s="1"/>
  <c r="AB44" i="10"/>
  <c r="AB27" i="10"/>
  <c r="AW27" i="10"/>
  <c r="AB31" i="10"/>
  <c r="BE21" i="5"/>
  <c r="BE51" i="5"/>
  <c r="AC51" i="5"/>
  <c r="BD39" i="10"/>
  <c r="BB48" i="10"/>
  <c r="BB54" i="10" s="1"/>
  <c r="BD22" i="10"/>
  <c r="J27" i="10"/>
  <c r="AP22" i="10"/>
  <c r="AV48" i="10"/>
  <c r="AV54" i="10" s="1"/>
  <c r="AD48" i="10"/>
  <c r="AD54" i="10" s="1"/>
  <c r="AR48" i="10"/>
  <c r="AR54" i="10" s="1"/>
  <c r="AY48" i="10"/>
  <c r="AY54" i="10" s="1"/>
  <c r="AE48" i="10"/>
  <c r="AE54" i="10" s="1"/>
  <c r="AZ48" i="10"/>
  <c r="AZ54" i="10" s="1"/>
  <c r="H27" i="10"/>
  <c r="BC48" i="10"/>
  <c r="BC54" i="10" s="1"/>
  <c r="BA48" i="10"/>
  <c r="BA54" i="10" s="1"/>
  <c r="I27" i="10"/>
  <c r="I22" i="10"/>
  <c r="H22" i="10"/>
  <c r="J22" i="10"/>
  <c r="H31" i="10"/>
  <c r="I39" i="10"/>
  <c r="H39" i="10"/>
  <c r="J38" i="5"/>
  <c r="V49" i="5"/>
  <c r="V15" i="5" s="1"/>
  <c r="BO16" i="10" s="1"/>
  <c r="K38" i="5"/>
  <c r="I38" i="5"/>
  <c r="AI27" i="10"/>
  <c r="Q35" i="10"/>
  <c r="BM27" i="10"/>
  <c r="T49" i="5"/>
  <c r="T15" i="5" s="1"/>
  <c r="BM44" i="10"/>
  <c r="BV35" i="10"/>
  <c r="BN22" i="10"/>
  <c r="J39" i="10"/>
  <c r="K39" i="10"/>
  <c r="Q20" i="10"/>
  <c r="AS48" i="10"/>
  <c r="AS54" i="10" s="1"/>
  <c r="AT48" i="10"/>
  <c r="AT54" i="10" s="1"/>
  <c r="AN48" i="10"/>
  <c r="AN54" i="10" s="1"/>
  <c r="AU48" i="10"/>
  <c r="AU54" i="10" s="1"/>
  <c r="AK48" i="10"/>
  <c r="AK54" i="10" s="1"/>
  <c r="AW39" i="10"/>
  <c r="AP27" i="10"/>
  <c r="AM48" i="10"/>
  <c r="AM54" i="10" s="1"/>
  <c r="S48" i="10"/>
  <c r="S54" i="10" s="1"/>
  <c r="AO48" i="10"/>
  <c r="AO54" i="10" s="1"/>
  <c r="AP39" i="10"/>
  <c r="AL48" i="10"/>
  <c r="AL54" i="10" s="1"/>
  <c r="AF48" i="10"/>
  <c r="AF54" i="10" s="1"/>
  <c r="AH48" i="10"/>
  <c r="AH54" i="10" s="1"/>
  <c r="AI39" i="10"/>
  <c r="AG48" i="10"/>
  <c r="AG54" i="10" s="1"/>
  <c r="T48" i="10"/>
  <c r="U48" i="10"/>
  <c r="V48" i="10"/>
  <c r="AB39" i="10"/>
  <c r="BM22" i="10"/>
  <c r="I26" i="5"/>
  <c r="I21" i="5"/>
  <c r="U49" i="5"/>
  <c r="U15" i="5" s="1"/>
  <c r="AQ26" i="5"/>
  <c r="AQ21" i="5"/>
  <c r="AC21" i="5"/>
  <c r="W49" i="5"/>
  <c r="W15" i="5" s="1"/>
  <c r="BP16" i="10" s="1"/>
  <c r="AH49" i="5"/>
  <c r="AH15" i="5" s="1"/>
  <c r="AJ38" i="5"/>
  <c r="AG49" i="5"/>
  <c r="AI49" i="5"/>
  <c r="AI15" i="5" s="1"/>
  <c r="AJ26" i="5"/>
  <c r="AJ21" i="5"/>
  <c r="AQ38" i="5"/>
  <c r="AL49" i="5"/>
  <c r="AL15" i="5" s="1"/>
  <c r="AN49" i="5"/>
  <c r="AN15" i="5" s="1"/>
  <c r="AX26" i="5"/>
  <c r="AX21" i="5"/>
  <c r="BV21" i="10"/>
  <c r="BE38" i="5"/>
  <c r="BA49" i="5"/>
  <c r="BA15" i="5" s="1"/>
  <c r="AS49" i="5"/>
  <c r="AS15" i="5" s="1"/>
  <c r="AT49" i="5"/>
  <c r="AT15" i="5" s="1"/>
  <c r="AP49" i="5"/>
  <c r="AP15" i="5" s="1"/>
  <c r="AU49" i="5"/>
  <c r="AU15" i="5" s="1"/>
  <c r="BE26" i="5"/>
  <c r="AX38" i="5"/>
  <c r="AM49" i="5"/>
  <c r="AM15" i="5" s="1"/>
  <c r="BB49" i="5"/>
  <c r="BB15" i="5" s="1"/>
  <c r="BV36" i="10"/>
  <c r="AO49" i="5"/>
  <c r="AO15" i="5" s="1"/>
  <c r="BV25" i="10"/>
  <c r="BM39" i="10"/>
  <c r="BN27" i="10"/>
  <c r="BV37" i="10"/>
  <c r="BV38" i="10"/>
  <c r="BD49" i="5"/>
  <c r="BD15" i="5" s="1"/>
  <c r="BC49" i="5"/>
  <c r="BC15" i="5" s="1"/>
  <c r="AZ49" i="5"/>
  <c r="AZ15" i="5" s="1"/>
  <c r="AW49" i="5"/>
  <c r="AW15" i="5" s="1"/>
  <c r="AV49" i="5"/>
  <c r="AV15" i="5" s="1"/>
  <c r="BV26" i="10"/>
  <c r="T54" i="10" l="1"/>
  <c r="U54" i="10"/>
  <c r="U50" i="10"/>
  <c r="V54" i="10"/>
  <c r="V50" i="10"/>
  <c r="M27" i="10"/>
  <c r="R42" i="5"/>
  <c r="R43" i="5" s="1"/>
  <c r="N38" i="5"/>
  <c r="N26" i="5"/>
  <c r="R29" i="5"/>
  <c r="R30" i="5" s="1"/>
  <c r="R24" i="5"/>
  <c r="G24" i="5" s="1"/>
  <c r="N21" i="5"/>
  <c r="R35" i="5"/>
  <c r="G35" i="5" s="1"/>
  <c r="G38" i="5" s="1"/>
  <c r="Q43" i="10"/>
  <c r="F43" i="10" s="1"/>
  <c r="F44" i="10" s="1"/>
  <c r="M39" i="10"/>
  <c r="Q37" i="10"/>
  <c r="F37" i="10" s="1"/>
  <c r="Q25" i="10"/>
  <c r="Q27" i="10" s="1"/>
  <c r="Q30" i="10"/>
  <c r="Q31" i="10" s="1"/>
  <c r="Q21" i="10"/>
  <c r="F21" i="10" s="1"/>
  <c r="G42" i="5"/>
  <c r="G43" i="5" s="1"/>
  <c r="L49" i="5"/>
  <c r="L15" i="5" s="1"/>
  <c r="AQ49" i="5"/>
  <c r="K48" i="10"/>
  <c r="K54" i="10" s="1"/>
  <c r="J49" i="5"/>
  <c r="J15" i="5" s="1"/>
  <c r="AI48" i="10"/>
  <c r="BN16" i="10"/>
  <c r="I48" i="10"/>
  <c r="I54" i="10" s="1"/>
  <c r="BX26" i="10"/>
  <c r="BY26" i="10"/>
  <c r="F20" i="10"/>
  <c r="K49" i="5"/>
  <c r="K15" i="5" s="1"/>
  <c r="G25" i="5"/>
  <c r="BM16" i="10"/>
  <c r="BV30" i="10"/>
  <c r="BV31" i="10" s="1"/>
  <c r="BD48" i="10"/>
  <c r="BX38" i="10"/>
  <c r="BY38" i="10" s="1"/>
  <c r="AJ49" i="5"/>
  <c r="BX35" i="10"/>
  <c r="BY35" i="10" s="1"/>
  <c r="BX36" i="10"/>
  <c r="BY36" i="10" s="1"/>
  <c r="AX49" i="5"/>
  <c r="BM48" i="10"/>
  <c r="F30" i="10"/>
  <c r="F31" i="10" s="1"/>
  <c r="AB48" i="10"/>
  <c r="AW48" i="10"/>
  <c r="J48" i="10"/>
  <c r="J54" i="10" s="1"/>
  <c r="AC49" i="5"/>
  <c r="F26" i="10"/>
  <c r="AP48" i="10"/>
  <c r="AP54" i="10" s="1"/>
  <c r="BN39" i="10"/>
  <c r="Q39" i="10"/>
  <c r="H48" i="10"/>
  <c r="F41" i="10" s="1"/>
  <c r="A42" i="10" s="1"/>
  <c r="F35" i="10"/>
  <c r="AG15" i="5"/>
  <c r="AC15" i="5"/>
  <c r="BV43" i="10"/>
  <c r="BV20" i="10"/>
  <c r="BX20" i="10" s="1"/>
  <c r="R21" i="5"/>
  <c r="G19" i="5"/>
  <c r="G21" i="5" s="1"/>
  <c r="I49" i="5"/>
  <c r="I15" i="5" s="1"/>
  <c r="AQ15" i="5"/>
  <c r="AX15" i="5"/>
  <c r="BE49" i="5"/>
  <c r="BE15" i="5"/>
  <c r="BV39" i="10"/>
  <c r="BV27" i="10"/>
  <c r="F25" i="10" l="1"/>
  <c r="F39" i="10"/>
  <c r="BX37" i="10"/>
  <c r="M48" i="10"/>
  <c r="M54" i="10" s="1"/>
  <c r="F52" i="10" s="1"/>
  <c r="N49" i="5"/>
  <c r="N15" i="5" s="1"/>
  <c r="R15" i="5" s="1"/>
  <c r="G15" i="5" s="1"/>
  <c r="G26" i="5"/>
  <c r="G29" i="5"/>
  <c r="G30" i="5" s="1"/>
  <c r="R26" i="5"/>
  <c r="R38" i="5"/>
  <c r="BY37" i="10"/>
  <c r="Q44" i="10"/>
  <c r="BX25" i="10"/>
  <c r="BY25" i="10" s="1"/>
  <c r="Q22" i="10"/>
  <c r="BX21" i="10"/>
  <c r="BY21" i="10" s="1"/>
  <c r="AI15" i="10"/>
  <c r="AI54" i="10"/>
  <c r="AW15" i="10"/>
  <c r="AW54" i="10"/>
  <c r="BX31" i="10"/>
  <c r="BY31" i="10" s="1"/>
  <c r="F22" i="10"/>
  <c r="BY20" i="10"/>
  <c r="BD15" i="10"/>
  <c r="BD54" i="10"/>
  <c r="AB15" i="10"/>
  <c r="AB54" i="10"/>
  <c r="H54" i="10"/>
  <c r="G40" i="5"/>
  <c r="A41" i="5" s="1"/>
  <c r="BX27" i="10"/>
  <c r="BY27" i="10" s="1"/>
  <c r="AJ15" i="5"/>
  <c r="BV16" i="10"/>
  <c r="BX16" i="10" s="1"/>
  <c r="BY16" i="10" s="1"/>
  <c r="BZ16" i="10" s="1"/>
  <c r="BX30" i="10"/>
  <c r="BY30" i="10" s="1"/>
  <c r="BX39" i="10"/>
  <c r="BY39" i="10" s="1"/>
  <c r="BV44" i="10"/>
  <c r="BX43" i="10"/>
  <c r="BY43" i="10" s="1"/>
  <c r="BN48" i="10"/>
  <c r="T50" i="10" s="1"/>
  <c r="AP15" i="10"/>
  <c r="F27" i="10"/>
  <c r="BV22" i="10"/>
  <c r="G49" i="5" l="1"/>
  <c r="B30" i="4" s="1"/>
  <c r="R49" i="5"/>
  <c r="G47" i="5"/>
  <c r="Q48" i="10"/>
  <c r="F48" i="10"/>
  <c r="B32" i="16" s="1"/>
  <c r="BZ31" i="10"/>
  <c r="F54" i="10"/>
  <c r="F50" i="10" s="1"/>
  <c r="A51" i="10" s="1"/>
  <c r="BZ27" i="10"/>
  <c r="BZ39" i="10"/>
  <c r="BX44" i="10"/>
  <c r="BV48" i="10"/>
  <c r="AB50" i="10" s="1"/>
  <c r="BX22" i="10"/>
  <c r="BY22" i="10" s="1"/>
  <c r="Q54" i="10" l="1"/>
  <c r="Q15" i="10"/>
  <c r="G45" i="5"/>
  <c r="A46" i="5" s="1"/>
  <c r="B31" i="16"/>
  <c r="G32" i="5"/>
  <c r="A33" i="5" s="1"/>
  <c r="BX48" i="10"/>
  <c r="BY48" i="10" s="1"/>
  <c r="BZ48" i="10" s="1"/>
  <c r="F33" i="10"/>
  <c r="A34" i="10" s="1"/>
  <c r="BY44" i="10"/>
  <c r="BZ44" i="10" s="1"/>
  <c r="BZ22" i="10"/>
</calcChain>
</file>

<file path=xl/sharedStrings.xml><?xml version="1.0" encoding="utf-8"?>
<sst xmlns="http://schemas.openxmlformats.org/spreadsheetml/2006/main" count="353" uniqueCount="262">
  <si>
    <t>Parametres</t>
  </si>
  <si>
    <t>Période des rapports financiers</t>
  </si>
  <si>
    <t>Début</t>
  </si>
  <si>
    <t>Fin</t>
  </si>
  <si>
    <t>Institutions Hôtes:</t>
  </si>
  <si>
    <t>Agrinova (CCTT)</t>
  </si>
  <si>
    <t>Biodôme de Montréal</t>
  </si>
  <si>
    <t>Biopterre (CCTT)</t>
  </si>
  <si>
    <t>CDBQ (RS-DE)</t>
  </si>
  <si>
    <t>CEPROCQ (CCTT)</t>
  </si>
  <si>
    <t>CERASP (CCTT)</t>
  </si>
  <si>
    <t>CERFO (CCTT)</t>
  </si>
  <si>
    <t>CEROM</t>
  </si>
  <si>
    <t>CETAB+ (CCTT)</t>
  </si>
  <si>
    <t>CHU Ste-Justine</t>
  </si>
  <si>
    <t>CINTECH (CCTT)</t>
  </si>
  <si>
    <t>CNETE (CCTT)</t>
  </si>
  <si>
    <t>CRAM (RS-DE)</t>
  </si>
  <si>
    <t>CRBM (RS-DE)</t>
  </si>
  <si>
    <t>CR-CHUM</t>
  </si>
  <si>
    <t>CRSAD (RS-DE)</t>
  </si>
  <si>
    <t>CRTPQ (RS-DE)</t>
  </si>
  <si>
    <t>Cteau (CCTT)</t>
  </si>
  <si>
    <t>CTRI (CCTT)</t>
  </si>
  <si>
    <t>École de technologie supérieure</t>
  </si>
  <si>
    <t>Innofibre (CCTT)</t>
  </si>
  <si>
    <t>Institut cardiaque de Montréal</t>
  </si>
  <si>
    <t>Institut national de la recherche scientifique (INRS)</t>
  </si>
  <si>
    <t>IR-CUSM</t>
  </si>
  <si>
    <t>IRDA (RS-DE)</t>
  </si>
  <si>
    <t>IRSST (RS-DE)</t>
  </si>
  <si>
    <t>ITEGA (CCTT)</t>
  </si>
  <si>
    <t>KEMITEK (CCTT)</t>
  </si>
  <si>
    <t>Merinov (CCTT)</t>
  </si>
  <si>
    <t>Polytechnique Montréal</t>
  </si>
  <si>
    <t>SEREX (CCTT)</t>
  </si>
  <si>
    <t>TRANSBIOTECH (CCTT)</t>
  </si>
  <si>
    <t>Université Bishop</t>
  </si>
  <si>
    <t>Université Concordia</t>
  </si>
  <si>
    <t>Université de Montréal</t>
  </si>
  <si>
    <t>Université de Sherbrooke</t>
  </si>
  <si>
    <t>Université du Québec à Chicoutimi</t>
  </si>
  <si>
    <t>Université du Québec à Montréal</t>
  </si>
  <si>
    <t>Université du Québec à Rimouski</t>
  </si>
  <si>
    <t>Université du Québec à Trois-Rivières</t>
  </si>
  <si>
    <t>Université du Québec en Abitibi-Témiscamingue</t>
  </si>
  <si>
    <t>Université du Québec en Outaouais</t>
  </si>
  <si>
    <t>Université Laval</t>
  </si>
  <si>
    <t>Université McGill</t>
  </si>
  <si>
    <t>DIRECTIVES</t>
  </si>
  <si>
    <t>GUIDELINES</t>
  </si>
  <si>
    <t>Objectifs  du programme</t>
  </si>
  <si>
    <t>Program Objectives</t>
  </si>
  <si>
    <t>●      Le cofinancement peut être en nature, pourvu que celui-ci ait lieu sur le territoire du Québec.</t>
  </si>
  <si>
    <t>●      Co-funding can be in-kind if provided within the territory of Québec.</t>
  </si>
  <si>
    <t>Général - Budget</t>
  </si>
  <si>
    <t>General - Budget</t>
  </si>
  <si>
    <t>Vos données doivent être saisies uniquement dans les cases oranges. Tous les autres champs sont verrouillés. La couleur des onglets vous fournit les indications suivantes:</t>
  </si>
  <si>
    <t>Enter your data only in the orange cells. All other fields are locked. The color of the tabs provides the following indications:</t>
  </si>
  <si>
    <t>●      Les onglets rouges vous indiquent qu’il n’y a aucune donnée à entrer.</t>
  </si>
  <si>
    <t>●     Red tabs: no action required.</t>
  </si>
  <si>
    <t>●      Les onglets verts indiquent les onglets à remplir pour la soumission de votre demande.</t>
  </si>
  <si>
    <t>●     Green tabs: to be filled out for application submission.</t>
  </si>
  <si>
    <t>●      Les onglets bleus indiquent les onglets à remplir pour rapporter les dépenses encourues au cours du projet.</t>
  </si>
  <si>
    <t>●     Blue tabs: to be filled out to report expenses incurred during the project.</t>
  </si>
  <si>
    <t>Une traduction en anglais s'affichera en cliquant sur la cellule.</t>
  </si>
  <si>
    <t>An translation into English will be displayed by clicking on a cell.</t>
  </si>
  <si>
    <t>1.</t>
  </si>
  <si>
    <t>Veuillez suivre les étapes suivantes pour compléter votre budget:</t>
  </si>
  <si>
    <t>To complete your budget, follow the steps below:</t>
  </si>
  <si>
    <r>
      <t xml:space="preserve">    </t>
    </r>
    <r>
      <rPr>
        <u/>
        <sz val="12"/>
        <color rgb="FF000000"/>
        <rFont val="Calibri"/>
        <family val="2"/>
      </rPr>
      <t>Sous l'onglet Budget:</t>
    </r>
  </si>
  <si>
    <r>
      <t>     </t>
    </r>
    <r>
      <rPr>
        <u/>
        <sz val="12"/>
        <color rgb="FF000000"/>
        <rFont val="Calibri"/>
        <family val="2"/>
      </rPr>
      <t>Under the Budget tab:</t>
    </r>
  </si>
  <si>
    <t xml:space="preserve">         Indiquez le nom du Directeur ou de la Directrice de projet, l'établissement académique et le titre du projet.</t>
  </si>
  <si>
    <t xml:space="preserve">           Please provide the name of the Project Leader, the academic institution, and the title of the project.</t>
  </si>
  <si>
    <t xml:space="preserve">         Indiquez la date de fin du projet selon la liste déroulante. Durée de projet : de X à X années.</t>
  </si>
  <si>
    <t xml:space="preserve">           Please indicate the project end date from the dropdown list. Project duration X to X years.</t>
  </si>
  <si>
    <t xml:space="preserve">         Indiquez le montant des dépenses sous la catégorie et la source de financement appropriée.</t>
  </si>
  <si>
    <t xml:space="preserve">           Please indicate the amount of expenses under the appropriate category and funder.</t>
  </si>
  <si>
    <r>
      <t xml:space="preserve">    </t>
    </r>
    <r>
      <rPr>
        <u/>
        <sz val="12"/>
        <rFont val="Calibri"/>
        <family val="2"/>
      </rPr>
      <t>Sous l'onget Page de signature Budget:</t>
    </r>
  </si>
  <si>
    <r>
      <t xml:space="preserve">    </t>
    </r>
    <r>
      <rPr>
        <u/>
        <sz val="12"/>
        <rFont val="Calibri"/>
        <family val="2"/>
      </rPr>
      <t>Under the Signature Page Budget tab:</t>
    </r>
  </si>
  <si>
    <t xml:space="preserve">         Indiquez l'adresse complète de l'établissement académique.</t>
  </si>
  <si>
    <t xml:space="preserve">           Please provide the full address of the academic institution.</t>
  </si>
  <si>
    <t xml:space="preserve">         Ajoutez la date de la déclaration du Directeur ou de la Directrice de projet à la case B39.</t>
  </si>
  <si>
    <t xml:space="preserve">           Add the date of the Project Leader's statement to cell B39.</t>
  </si>
  <si>
    <t xml:space="preserve">         Une fois le budget rempli, joignez un PDF de cet onglet signé par le directeur ou la directrice de projet avec le fichier Excel du budget.</t>
  </si>
  <si>
    <t xml:space="preserve">          Once the budget has been finalized, send a PDF of this tab signed by the Project Leader along the Excel budget file.</t>
  </si>
  <si>
    <t>2.</t>
  </si>
  <si>
    <t>Veuillez fournir la documentation suivante:</t>
  </si>
  <si>
    <t>Please provide the following documentation:</t>
  </si>
  <si>
    <t xml:space="preserve">         Soumissions pour tous les Services rendus par des tiers </t>
  </si>
  <si>
    <t xml:space="preserve">           Quotations or Statements of Work (SOW) for all services provided by third parties.</t>
  </si>
  <si>
    <t xml:space="preserve">         Soumissions pour tous les achats ou locations d'équipement. </t>
  </si>
  <si>
    <t xml:space="preserve">           Quotations for all equipement purchases or rentals.</t>
  </si>
  <si>
    <t xml:space="preserve">         Lettre de cofinancement (autre que Génome Québec), en accord avec le budget proposé.</t>
  </si>
  <si>
    <t xml:space="preserve">           Co-funding letter (other than Génome Québec), in accordance with the proposed budget.</t>
  </si>
  <si>
    <t>3.</t>
  </si>
  <si>
    <t>Assurez-vous de respecter les éléments suivants avant de soumettre votre budget :</t>
  </si>
  <si>
    <t>Make sure to adhere to the following elements before submitting your Budget:</t>
  </si>
  <si>
    <t xml:space="preserve">         Le total des dépenses par sources de financement ne doit pas dépasser le montant accordé par ces organismes de financement.</t>
  </si>
  <si>
    <t xml:space="preserve">           The total amount of expenses per funder must not exceed the funding granted by these funding organizations.</t>
  </si>
  <si>
    <t xml:space="preserve">         Le taux de taxe de vente à utiliser dans le budget pour l'achat de consommables, pour les services fournis par des tiers, pour les frais généraux ou pour l'équipement est de 6,94 % au lieu de 14,975 % pour les universités et collèges publics en raison du remboursement de la TPS et de la TVQ accordé aux organismes de service public. Pour les hôpitaux, le taux de taxe à utiliser est de 5,69 %. Pour les organisations à but non lucratif (OBNL), le taux de taxe à utiliser est de 7,49 %.</t>
  </si>
  <si>
    <t xml:space="preserve">           The sales tax rate to be used in the budget for the purchase of consumables, for services by third parties, for general costs, or for equipment is 6.94% instead of 14.975% for Public Universities and Colleges due to the reimbursement of GST and QST granted to public service organizations. For hospitals, the tax rate to be used is 5.69%. For Non-profit Organizations (NPOs), the tax rate to be used is 7.49%.</t>
  </si>
  <si>
    <t xml:space="preserve">         Les frais administratifs ne doivent pas dépasser 5 % des coûts non administratifs du budget. </t>
  </si>
  <si>
    <t xml:space="preserve">           Administrative costs must not exceed 5% of the non-administrative costs of the budget.</t>
  </si>
  <si>
    <t xml:space="preserve">         Le total des fonds de Génome Québec utilisés pour des équipements ne peut dépasser 25% de la contribution approuvée de Génome Québec. Les fonds Génome Québec ne peuvent être utilisés pour acheter ou louer un équipement de plus de 25 000 $ avant les taxes.</t>
  </si>
  <si>
    <t xml:space="preserve">           Total Génome Québec funds used for equipment purchases cannot exceed 25% of the approved Génome Québec contribution. Génome Québec's contribution cannot be used to purchase or rent any equipment worth more than $25,000 before taxes.</t>
  </si>
  <si>
    <t xml:space="preserve">         Le budget ne pourra pas être modifié après son approbation. </t>
  </si>
  <si>
    <t xml:space="preserve">            The budget cannot be modified after approval.</t>
  </si>
  <si>
    <t xml:space="preserve">         Les dépenses doivent respecter les lignes directrices financières de Génome Québec pour ce concours.</t>
  </si>
  <si>
    <t xml:space="preserve">            Expenses must comply with Génome Québec's financial guidelines for this competition.</t>
  </si>
  <si>
    <t>4.</t>
  </si>
  <si>
    <t xml:space="preserve">Pour votre information: </t>
  </si>
  <si>
    <t>For your information:</t>
  </si>
  <si>
    <t xml:space="preserve">     ●  Le fichier est protégé pour en assurer la bonne fonctionnalité. Toute tentative de modification résultera au rejet du document soumis par l'équipe.</t>
  </si>
  <si>
    <t xml:space="preserve">      ●  The file is protected to ensure its proper functionality. Any attempt to modify it will result in the rejection of the document submitted by the team.</t>
  </si>
  <si>
    <t xml:space="preserve">     ●  Le fichier ne doit pas être complété avec un MAC, pour en assurer la fonctionnalité.</t>
  </si>
  <si>
    <t xml:space="preserve">      ●  The file should not be completed using a MAC to ensure functionality.</t>
  </si>
  <si>
    <t xml:space="preserve">Une copie électronique doit être envoyée à Génome Québec par courriel à l'adresse suivante :  </t>
  </si>
  <si>
    <t>Général - Rapport de dépenses</t>
  </si>
  <si>
    <t>General - Expenses Reporting</t>
  </si>
  <si>
    <t xml:space="preserve">Veuillez suivre les étapes suivantes pour rapporter vos dépenses annuellement et à la fin du projet: </t>
  </si>
  <si>
    <t>To report your actual expenses yearly and at the end of the project, follow the steps below:</t>
  </si>
  <si>
    <t xml:space="preserve">         Indiquez les dates de début et de fin de la période de déclaration aux cases C9 et C10, et l'année de déclaration en C11.</t>
  </si>
  <si>
    <t xml:space="preserve">            Please indicate the start and end date of the reporting period in C9 and C10 and the reporting year in C11.</t>
  </si>
  <si>
    <t xml:space="preserve">         Indiquez les montants reçus de chaque source de financement pour la période de déclaration dans la ligne 17.</t>
  </si>
  <si>
    <t xml:space="preserve">            Please indicate the funding received from each source for the reporting period in line 17.</t>
  </si>
  <si>
    <t xml:space="preserve">         Indiquez les dépenses réelles pour chaque catégorie de dépenses.</t>
  </si>
  <si>
    <t xml:space="preserve">         Si une explication de variance est requise, entrez l'information dans la ligne appropriée (colonne BP).</t>
  </si>
  <si>
    <t xml:space="preserve">            If an explanation of variance is required, enter the information in the appropriate row (column BP).</t>
  </si>
  <si>
    <t xml:space="preserve">         Une fois l'onglet Réel rempli, joignez un PDF de l'onglet "Page de signature Réel" signé par l'établissement ou la personne administrant la subvention et par le directeur ou la directrice de projet avec le fichier Excel.</t>
  </si>
  <si>
    <t xml:space="preserve">            Once the actual expenses are entered in the "Réel" tab, send a PDF of the "Page de signature Réel" tab signed by the Finance department or grant administrator and by the project leader along with the Excel file.</t>
  </si>
  <si>
    <t xml:space="preserve">         Veuillez joindre au fichier Excel les preuves de cofinancement en accord avec les montants indiqués à l'onglet Réel.</t>
  </si>
  <si>
    <t xml:space="preserve">            Please provide the proofs of cofunding in line with the amounts declared in the "Réel" tab along with the Excel file.</t>
  </si>
  <si>
    <t>La date d'échéance pour la remise de votre rapport de dépenses et documentation requise est d'un mois après la date de fin de la période de déclaration.</t>
  </si>
  <si>
    <t>The deadline for submitting your expense report and any required documentation is one month after the end date of the reporting period.</t>
  </si>
  <si>
    <t>An electronic copy must be sent to Genome Quebec by email at the following address:</t>
  </si>
  <si>
    <t xml:space="preserve">
Subvention de recherche</t>
  </si>
  <si>
    <t xml:space="preserve">Nom de l'établissement </t>
  </si>
  <si>
    <t>administrant la subvention:</t>
  </si>
  <si>
    <t>Adresse:</t>
  </si>
  <si>
    <t>Nom du Directeur ou de la Directrice de projet</t>
  </si>
  <si>
    <t>Nom du programme</t>
  </si>
  <si>
    <t>No dossier :</t>
  </si>
  <si>
    <t>N/A</t>
  </si>
  <si>
    <t>Titre du projet:</t>
  </si>
  <si>
    <t>Date de début du projet:</t>
  </si>
  <si>
    <t>Date de fin du projet:</t>
  </si>
  <si>
    <t>Budget total du projet:</t>
  </si>
  <si>
    <t>DÉCLARATION DU DIRECTEUR ou DE LA DIRECTRICE DE PROJET</t>
  </si>
  <si>
    <t>Par la présente, je déclare que ce budget respecte les lignes directrices sur le financement de Génome Québec et du concours, et reflète totalement les opérations financières qui seront effectuées avec le financement des organisations indiquées.</t>
  </si>
  <si>
    <t>Directeur ou Directrice du projet</t>
  </si>
  <si>
    <t>Signature :</t>
  </si>
  <si>
    <t>Date :</t>
  </si>
  <si>
    <t>Budget - Demande</t>
  </si>
  <si>
    <t>Établissement académique</t>
  </si>
  <si>
    <t>Début du projet</t>
  </si>
  <si>
    <t>Fin du projet</t>
  </si>
  <si>
    <t>REVENUS</t>
  </si>
  <si>
    <t>Sources de financement - Total</t>
  </si>
  <si>
    <t>Sources de financement - Année 2</t>
  </si>
  <si>
    <t>Sources de financement - Année 3</t>
  </si>
  <si>
    <t>Sources de financement - Année 4</t>
  </si>
  <si>
    <t>Sources de financement - Année 5</t>
  </si>
  <si>
    <t>Génome Québec</t>
  </si>
  <si>
    <t>Total</t>
  </si>
  <si>
    <t>Financement</t>
  </si>
  <si>
    <t>DÉPENSES</t>
  </si>
  <si>
    <t>SALAIRES ET AVANTAGES SOCIAUX</t>
  </si>
  <si>
    <t>Salaires &amp; Avantages sociaux</t>
  </si>
  <si>
    <t>Bourses de formation ou complément de bourse de formation</t>
  </si>
  <si>
    <t>Sous-total :</t>
  </si>
  <si>
    <t>CONSOMMABLES</t>
  </si>
  <si>
    <t>Réactifs</t>
  </si>
  <si>
    <t>Autres consommables</t>
  </si>
  <si>
    <t>SERVICES RENDUS PAR DES TIERS</t>
  </si>
  <si>
    <t>Services rendus par des tiers</t>
  </si>
  <si>
    <t>FRAIS GÉNÉRAUX ET ADMINISTRATIFS</t>
  </si>
  <si>
    <t>Fournitures de bureau</t>
  </si>
  <si>
    <t>Déplacement et hébergement</t>
  </si>
  <si>
    <t>Frais de publication, conférences, communications et activités de sensibilisation</t>
  </si>
  <si>
    <t>Autres frais</t>
  </si>
  <si>
    <t>ÉQUIPEMENTS</t>
  </si>
  <si>
    <t>Petits équipements</t>
  </si>
  <si>
    <t>COFINANCEMENT EXCLUANT GÉNOME QUÉBEC</t>
  </si>
  <si>
    <t>Total des cofinancements excluant Génome Québec</t>
  </si>
  <si>
    <t>BUDGET TOTAL</t>
  </si>
  <si>
    <t>Fin de la période de déclaration:</t>
  </si>
  <si>
    <t>Dépenses réelles cumulatives du projet:</t>
  </si>
  <si>
    <t>DÉCLARATION DE L'ÉTABLISSEMENT OU DE LA PERSONNE ADMINISTRANT LA SUBVENTION 
 ET DU DIRECTEUR ou DE LA DIRECTRICE DE PROJET</t>
  </si>
  <si>
    <t>Par la présente, nous déclarons qu'à notre connaissance, le rapport financier ci-joint reflète totalement les opérations financières qui ont été effectuées avec le financement des organisations indiquées.</t>
  </si>
  <si>
    <t xml:space="preserve">Direction des finances ou personne </t>
  </si>
  <si>
    <t xml:space="preserve">administrant la subvention : </t>
  </si>
  <si>
    <t>Rapport de dépenses - Subvention de recherche</t>
  </si>
  <si>
    <t>Début de la période de déclaration</t>
  </si>
  <si>
    <t>Début réel du projet</t>
  </si>
  <si>
    <t>Fin de la période de déclaration</t>
  </si>
  <si>
    <t>Fin réelle du projet</t>
  </si>
  <si>
    <t>Année de déclaration</t>
  </si>
  <si>
    <t>Dépenses réelles - Total</t>
  </si>
  <si>
    <t>Dépenses réelles</t>
  </si>
  <si>
    <t>Prévisions financières</t>
  </si>
  <si>
    <t>Budget approuvé</t>
  </si>
  <si>
    <t>Explication de variance</t>
  </si>
  <si>
    <t>Période : Début jusqu'à la fin de la période de déclaration</t>
  </si>
  <si>
    <t xml:space="preserve">Année 2 : </t>
  </si>
  <si>
    <t xml:space="preserve">Année 3 : </t>
  </si>
  <si>
    <t xml:space="preserve">Année 4 : </t>
  </si>
  <si>
    <t xml:space="preserve">Année 5 : </t>
  </si>
  <si>
    <t>Période : 12 mois suivant la période de déclaration</t>
  </si>
  <si>
    <t>Réel vs Budget approuvé</t>
  </si>
  <si>
    <t>Variance ($)</t>
  </si>
  <si>
    <t>Variance %</t>
  </si>
  <si>
    <t>Explication de variance requise</t>
  </si>
  <si>
    <r>
      <t>Les dépenses déclarées indiquant une variance de plus de</t>
    </r>
    <r>
      <rPr>
        <b/>
        <u/>
        <sz val="10"/>
        <rFont val="Calibri"/>
        <family val="2"/>
        <scheme val="minor"/>
      </rPr>
      <t xml:space="preserve"> 25% et 50 000$</t>
    </r>
    <r>
      <rPr>
        <b/>
        <sz val="10"/>
        <rFont val="Calibri"/>
        <family val="2"/>
        <scheme val="minor"/>
      </rPr>
      <t xml:space="preserve"> doivent être expliquées.</t>
    </r>
  </si>
  <si>
    <t>Financement requis</t>
  </si>
  <si>
    <t>Financement reçu au cours de la période de déclaration</t>
  </si>
  <si>
    <t>Salaires  &amp; Avantages sociaux</t>
  </si>
  <si>
    <t>Services rendus</t>
  </si>
  <si>
    <t>TOTAL DES DÉPENSES</t>
  </si>
  <si>
    <t>DÉPENSES TOTAL</t>
  </si>
  <si>
    <t>Sources de financement</t>
  </si>
  <si>
    <t>●      Les fonds doivent être utilisés pour établir une preuve de concept servant de levier à l'obtention de financement subséquent ou permettant l'implantation ou la commercialisation des résultats de la recherche.</t>
  </si>
  <si>
    <t>●      The funds must be used to establish a proof of concept, which can serve as leverage for obtaining subsequent funding or facilitate the implementation or commercialization of research results.</t>
  </si>
  <si>
    <t>●      Le projet doit suivre les lignes directrices de l'appel à demandes de Génome Québec pour ce programme, notamment en ce qui concerne les critères d'admissibilités, les sources de cofinancement et les coûts admissibles</t>
  </si>
  <si>
    <t>●      The project must adhere to the Request For Applications guidelines issued by Génome Québec for this program, for any questions regarding eligibility criteria, sources of co-funding, and eligible costs.</t>
  </si>
  <si>
    <t>●      Les projets doivent avoir une durée de 6 à 24 mois.</t>
  </si>
  <si>
    <t>●      Projects must have a duration of 6 to 24 months.</t>
  </si>
  <si>
    <t>integration@genomequebec.com</t>
  </si>
  <si>
    <t>Lady Davis Institute</t>
  </si>
  <si>
    <r>
      <t xml:space="preserve">         Indiquez le nom des sources de financement du projet aux cases U13 à AB13 et le type de cofinancement </t>
    </r>
    <r>
      <rPr>
        <b/>
        <u/>
        <sz val="12"/>
        <color rgb="FF000000"/>
        <rFont val="Calibri"/>
        <family val="2"/>
      </rPr>
      <t>Cash</t>
    </r>
    <r>
      <rPr>
        <sz val="12"/>
        <color rgb="FF000000"/>
        <rFont val="Calibri"/>
        <family val="2"/>
        <charset val="1"/>
      </rPr>
      <t xml:space="preserve"> ou </t>
    </r>
    <r>
      <rPr>
        <b/>
        <u/>
        <sz val="12"/>
        <color rgb="FF000000"/>
        <rFont val="Calibri"/>
        <family val="2"/>
      </rPr>
      <t>In-Kind</t>
    </r>
    <r>
      <rPr>
        <sz val="12"/>
        <color rgb="FF000000"/>
        <rFont val="Calibri"/>
        <family val="2"/>
        <charset val="1"/>
      </rPr>
      <t>.</t>
    </r>
  </si>
  <si>
    <r>
      <t xml:space="preserve">           Please indicate the names of the various project funders in cells U13 to AB13 and the type of cofunding </t>
    </r>
    <r>
      <rPr>
        <b/>
        <u/>
        <sz val="12"/>
        <color rgb="FF000000"/>
        <rFont val="Calibri"/>
        <family val="2"/>
      </rPr>
      <t>Cash</t>
    </r>
    <r>
      <rPr>
        <sz val="12"/>
        <color rgb="FF000000"/>
        <rFont val="Calibri"/>
        <family val="2"/>
        <charset val="1"/>
      </rPr>
      <t xml:space="preserve"> or </t>
    </r>
    <r>
      <rPr>
        <b/>
        <u/>
        <sz val="12"/>
        <color rgb="FF000000"/>
        <rFont val="Calibri"/>
        <family val="2"/>
      </rPr>
      <t>In-Kind</t>
    </r>
    <r>
      <rPr>
        <sz val="12"/>
        <color rgb="FF000000"/>
        <rFont val="Calibri"/>
        <family val="2"/>
        <charset val="1"/>
      </rPr>
      <t>.</t>
    </r>
  </si>
  <si>
    <r>
      <t xml:space="preserve">    </t>
    </r>
    <r>
      <rPr>
        <b/>
        <u/>
        <sz val="12"/>
        <color rgb="FF000000"/>
        <rFont val="Calibri"/>
        <family val="2"/>
      </rPr>
      <t>Sous l'onglet Réel:</t>
    </r>
  </si>
  <si>
    <r>
      <t xml:space="preserve">    </t>
    </r>
    <r>
      <rPr>
        <b/>
        <u/>
        <sz val="12"/>
        <rFont val="Calibri"/>
        <family val="2"/>
      </rPr>
      <t>Sous l'onget Page de signature Réel:</t>
    </r>
  </si>
  <si>
    <r>
      <t>     </t>
    </r>
    <r>
      <rPr>
        <b/>
        <u/>
        <sz val="12"/>
        <color rgb="FF000000"/>
        <rFont val="Calibri"/>
        <family val="2"/>
      </rPr>
      <t>Under the "Réel" tab:</t>
    </r>
  </si>
  <si>
    <r>
      <t xml:space="preserve">    </t>
    </r>
    <r>
      <rPr>
        <b/>
        <u/>
        <sz val="12"/>
        <rFont val="Calibri"/>
        <family val="2"/>
      </rPr>
      <t>Under the "Page de Signature Réel" tab:</t>
    </r>
  </si>
  <si>
    <t>Cash</t>
  </si>
  <si>
    <t>Source 2</t>
  </si>
  <si>
    <t>Source 3</t>
  </si>
  <si>
    <t>Source 4</t>
  </si>
  <si>
    <t>Source 5</t>
  </si>
  <si>
    <t>Source 6</t>
  </si>
  <si>
    <t>Source 7</t>
  </si>
  <si>
    <t>Source 8</t>
  </si>
  <si>
    <t>Source 9</t>
  </si>
  <si>
    <t xml:space="preserve">            Please enter the actual expenses for each expense category.</t>
  </si>
  <si>
    <r>
      <t xml:space="preserve">         Le cofinancement total </t>
    </r>
    <r>
      <rPr>
        <b/>
        <u/>
        <sz val="12"/>
        <color rgb="FF000000"/>
        <rFont val="Calibri"/>
        <family val="2"/>
      </rPr>
      <t>total</t>
    </r>
    <r>
      <rPr>
        <sz val="12"/>
        <color rgb="FF000000"/>
        <rFont val="Calibri"/>
        <family val="2"/>
        <charset val="1"/>
      </rPr>
      <t xml:space="preserve"> ne doit </t>
    </r>
    <r>
      <rPr>
        <b/>
        <u/>
        <sz val="12"/>
        <color rgb="FF000000"/>
        <rFont val="Calibri"/>
        <family val="2"/>
      </rPr>
      <t>pas dépasser le budget approuvé</t>
    </r>
    <r>
      <rPr>
        <b/>
        <sz val="12"/>
        <color rgb="FF000000"/>
        <rFont val="Calibri"/>
        <family val="2"/>
      </rPr>
      <t xml:space="preserve">. </t>
    </r>
    <r>
      <rPr>
        <sz val="12"/>
        <color rgb="FF000000"/>
        <rFont val="Calibri"/>
        <family val="2"/>
        <charset val="1"/>
      </rPr>
      <t>Plutôt, l'éxcédent du cofinancement totale doit être rapporter dans le fichier métriques.</t>
    </r>
  </si>
  <si>
    <r>
      <t xml:space="preserve">            The</t>
    </r>
    <r>
      <rPr>
        <b/>
        <sz val="12"/>
        <color rgb="FF000000"/>
        <rFont val="Calibri"/>
        <family val="2"/>
      </rPr>
      <t xml:space="preserve"> </t>
    </r>
    <r>
      <rPr>
        <b/>
        <u/>
        <sz val="12"/>
        <color rgb="FF000000"/>
        <rFont val="Calibri"/>
        <family val="2"/>
      </rPr>
      <t>total cofunding</t>
    </r>
    <r>
      <rPr>
        <sz val="12"/>
        <color rgb="FF000000"/>
        <rFont val="Calibri"/>
        <family val="2"/>
        <charset val="1"/>
      </rPr>
      <t xml:space="preserve"> must </t>
    </r>
    <r>
      <rPr>
        <b/>
        <u/>
        <sz val="12"/>
        <color rgb="FF000000"/>
        <rFont val="Calibri"/>
        <family val="2"/>
      </rPr>
      <t>not exceed the approved budget.</t>
    </r>
    <r>
      <rPr>
        <sz val="12"/>
        <color rgb="FF000000"/>
        <rFont val="Calibri"/>
        <family val="2"/>
        <charset val="1"/>
      </rPr>
      <t xml:space="preserve"> Instead, any excess co-funding must be reported in the metrics file.</t>
    </r>
  </si>
  <si>
    <t>●      A co-funding of at least 1:1 must be obtained by the team for a total budget ranging from $100,000 to $400,000 or more.</t>
  </si>
  <si>
    <t>●     Les projets doivent être en lien avec la santé humaine et inclure un aspect issu des technologies omiques.</t>
  </si>
  <si>
    <t>●      Projects must focus on human health and include a component related to omics technologies.</t>
  </si>
  <si>
    <t>The submission of your budget and all required documentation is due by May 11, 2026, at 11:59 PM (ET)</t>
  </si>
  <si>
    <t>La remise de votre budget et de toute documentation requise doit être effectuée au plus tard le 11 mai 2026 à 23 h 59 (HE)</t>
  </si>
  <si>
    <t>1 juilet 2027</t>
  </si>
  <si>
    <t>CR-CHUS</t>
  </si>
  <si>
    <t>Jewish General Hospital</t>
  </si>
  <si>
    <t>Douglas Mental Health University Institute</t>
  </si>
  <si>
    <t>●      The grant amount may vary from $50,000 to $200,000, covering 50% of the funding for partnerships between academic researchers and non academic partners able to implement and/or commercialize research results.</t>
  </si>
  <si>
    <t>Paramètres spécifiques au programme d'intégration de la génomique - santé humaine</t>
  </si>
  <si>
    <t>Specific Parameters for the Genomics Integration Program - Human Health</t>
  </si>
  <si>
    <t>Programme d'intégration de la génomique - santé humaine</t>
  </si>
  <si>
    <t>●      Le montant de la subvention peut varier de 50 000 $ à 200 000 $, couvrant 50% du financement de partenariats entre des chercheurs ou chercheuses académiques et des partenaires non académiques pouvant mettre en place et/ou commercialiser les résultats des recherches.</t>
  </si>
  <si>
    <t xml:space="preserve">●      Un cofinancement d'au moins 1:1 doit être obtenu par l'équipe pour un budget total de 100 000 $ à 400 000 $ ou plus.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</si>
</sst>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00_);_(* \(#,##0.00\);_(* \-??_);_(@_)"/>
    <numFmt numFmtId="165" formatCode="_ * #,##0.00_)\ _$_ ;_ * \(#,##0.00&quot;) &quot;_$_ ;_ * \-??_)\ _$_ ;_ @_ "/>
    <numFmt numFmtId="166" formatCode="[$-C0C]d\ mmmm&quot;, &quot;yyyy;@"/>
    <numFmt numFmtId="167" formatCode="[$-C0C]d\ mmm\ yyyy;@"/>
    <numFmt numFmtId="168" formatCode="_ * #,##0_)&quot; $&quot;_ ;_ * \(#,##0&quot;) $&quot;_ ;_ * \-_)&quot; $&quot;_ ;_ @_ "/>
    <numFmt numFmtId="169" formatCode="#,##0&quot; $&quot;"/>
    <numFmt numFmtId="170" formatCode="#,##0.00&quot; $&quot;"/>
    <numFmt numFmtId="171" formatCode="#,##0\ &quot;$&quot;"/>
    <numFmt numFmtId="172" formatCode="[$-F800]dddd\,\ mmmm\ dd\,\ yyyy"/>
  </numFmts>
  <fonts count="50" x14ac:knownFonts="1">
    <font>
      <sz val="10"/>
      <name val="Arial"/>
      <family val="2"/>
      <charset val="1"/>
    </font>
    <font>
      <u/>
      <sz val="11"/>
      <color rgb="FF0000FF"/>
      <name val="Calibri"/>
      <family val="2"/>
      <charset val="1"/>
    </font>
    <font>
      <sz val="11"/>
      <color rgb="FF000000"/>
      <name val="Calibri"/>
      <family val="2"/>
      <charset val="1"/>
    </font>
    <font>
      <b/>
      <sz val="16"/>
      <name val="Arial"/>
      <family val="2"/>
      <charset val="1"/>
    </font>
    <font>
      <b/>
      <sz val="10"/>
      <name val="Arial"/>
      <family val="2"/>
      <charset val="1"/>
    </font>
    <font>
      <b/>
      <sz val="16"/>
      <color rgb="FFFFFFFF"/>
      <name val="Calibri"/>
      <family val="2"/>
      <charset val="1"/>
    </font>
    <font>
      <b/>
      <sz val="12"/>
      <color rgb="FFFFFFFF"/>
      <name val="Calibri"/>
      <family val="2"/>
      <charset val="1"/>
    </font>
    <font>
      <sz val="12"/>
      <name val="Calibri"/>
      <family val="2"/>
      <charset val="1"/>
    </font>
    <font>
      <sz val="12"/>
      <color rgb="FF000000"/>
      <name val="Calibri"/>
      <family val="2"/>
      <charset val="1"/>
    </font>
    <font>
      <sz val="10"/>
      <color rgb="FF000000"/>
      <name val="Calibri"/>
      <family val="2"/>
      <charset val="1"/>
    </font>
    <font>
      <b/>
      <sz val="12"/>
      <color rgb="FF000000"/>
      <name val="Calibri"/>
      <family val="2"/>
      <charset val="1"/>
    </font>
    <font>
      <b/>
      <sz val="10"/>
      <color rgb="FF000000"/>
      <name val="Calibri"/>
      <family val="2"/>
      <charset val="1"/>
    </font>
    <font>
      <sz val="9"/>
      <color rgb="FF000000"/>
      <name val="Calibri"/>
      <family val="2"/>
      <charset val="1"/>
    </font>
    <font>
      <b/>
      <sz val="10"/>
      <color rgb="FFFFFFFF"/>
      <name val="Calibri"/>
      <family val="2"/>
      <charset val="1"/>
    </font>
    <font>
      <sz val="10"/>
      <name val="Arial"/>
      <family val="2"/>
      <charset val="1"/>
    </font>
    <font>
      <sz val="12"/>
      <name val="Calibri"/>
      <family val="2"/>
      <scheme val="minor"/>
    </font>
    <font>
      <b/>
      <sz val="11"/>
      <color rgb="FF000000"/>
      <name val="Calibri"/>
      <family val="2"/>
    </font>
    <font>
      <sz val="12"/>
      <name val="Arial"/>
      <family val="2"/>
      <charset val="1"/>
    </font>
    <font>
      <b/>
      <sz val="12"/>
      <color theme="0"/>
      <name val="Calibri"/>
      <family val="2"/>
      <charset val="1"/>
    </font>
    <font>
      <b/>
      <sz val="10"/>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b/>
      <sz val="12"/>
      <color rgb="FF000000"/>
      <name val="Calibri"/>
      <family val="2"/>
    </font>
    <font>
      <i/>
      <sz val="10"/>
      <color rgb="FF000000"/>
      <name val="Calibri"/>
      <family val="2"/>
    </font>
    <font>
      <b/>
      <sz val="11"/>
      <color rgb="FFFFFFFF"/>
      <name val="Calibri"/>
      <family val="2"/>
    </font>
    <font>
      <b/>
      <sz val="12"/>
      <name val="Calibri"/>
      <family val="2"/>
    </font>
    <font>
      <b/>
      <sz val="14"/>
      <color rgb="FF000000"/>
      <name val="Calibri"/>
      <family val="2"/>
      <charset val="1"/>
    </font>
    <font>
      <b/>
      <sz val="10"/>
      <color rgb="FF000000"/>
      <name val="Calibri"/>
      <family val="2"/>
    </font>
    <font>
      <sz val="10"/>
      <color rgb="FF000000"/>
      <name val="Calibri"/>
      <family val="2"/>
    </font>
    <font>
      <sz val="12"/>
      <color rgb="FF000000"/>
      <name val="Calibri"/>
      <family val="2"/>
    </font>
    <font>
      <sz val="12"/>
      <name val="Calibri"/>
      <family val="2"/>
    </font>
    <font>
      <b/>
      <sz val="10"/>
      <name val="Calibri"/>
      <family val="2"/>
      <scheme val="minor"/>
    </font>
    <font>
      <b/>
      <u/>
      <sz val="10"/>
      <name val="Calibri"/>
      <family val="2"/>
      <scheme val="minor"/>
    </font>
    <font>
      <b/>
      <sz val="12"/>
      <color rgb="FF00B050"/>
      <name val="Calibri"/>
      <family val="2"/>
    </font>
    <font>
      <b/>
      <sz val="12"/>
      <color rgb="FFC00000"/>
      <name val="Calibri"/>
      <family val="2"/>
    </font>
    <font>
      <b/>
      <sz val="12"/>
      <color rgb="FF00B0F0"/>
      <name val="Calibri"/>
      <family val="2"/>
    </font>
    <font>
      <u/>
      <sz val="12"/>
      <name val="Calibri"/>
      <family val="2"/>
    </font>
    <font>
      <u/>
      <sz val="12"/>
      <color rgb="FF000000"/>
      <name val="Calibri"/>
      <family val="2"/>
    </font>
    <font>
      <b/>
      <i/>
      <sz val="12"/>
      <color rgb="FFFF0000"/>
      <name val="Calibri"/>
      <family val="2"/>
      <charset val="1"/>
    </font>
    <font>
      <u/>
      <sz val="10"/>
      <color theme="10"/>
      <name val="Arial"/>
      <family val="2"/>
      <charset val="1"/>
    </font>
    <font>
      <b/>
      <sz val="12"/>
      <name val="Calibri"/>
      <family val="2"/>
      <charset val="1"/>
    </font>
    <font>
      <b/>
      <i/>
      <sz val="11"/>
      <color rgb="FFFF0000"/>
      <name val="Calibri"/>
      <family val="2"/>
      <charset val="1"/>
    </font>
    <font>
      <sz val="10"/>
      <name val="Arial"/>
      <family val="2"/>
    </font>
    <font>
      <b/>
      <sz val="10"/>
      <name val="Arial"/>
      <family val="2"/>
    </font>
    <font>
      <sz val="10"/>
      <color rgb="FF000000"/>
      <name val="Arial"/>
      <family val="2"/>
    </font>
    <font>
      <b/>
      <u/>
      <sz val="12"/>
      <color rgb="FF000000"/>
      <name val="Calibri"/>
      <family val="2"/>
    </font>
    <font>
      <b/>
      <u/>
      <sz val="12"/>
      <name val="Calibri"/>
      <family val="2"/>
    </font>
    <font>
      <b/>
      <i/>
      <sz val="12"/>
      <name val="Calibri"/>
      <family val="2"/>
      <charset val="1"/>
    </font>
    <font>
      <u/>
      <sz val="12"/>
      <color theme="10"/>
      <name val="Calibri"/>
      <family val="2"/>
      <scheme val="minor"/>
    </font>
  </fonts>
  <fills count="26">
    <fill>
      <patternFill patternType="none"/>
    </fill>
    <fill>
      <patternFill patternType="gray125"/>
    </fill>
    <fill>
      <patternFill patternType="solid">
        <fgColor rgb="FF4F81BD"/>
        <bgColor rgb="FF808080"/>
      </patternFill>
    </fill>
    <fill>
      <patternFill patternType="solid">
        <fgColor rgb="FFFFFFFF"/>
        <bgColor rgb="FFF2F2F2"/>
      </patternFill>
    </fill>
    <fill>
      <patternFill patternType="solid">
        <fgColor rgb="FFD9D9D9"/>
        <bgColor rgb="FFDCE6F2"/>
      </patternFill>
    </fill>
    <fill>
      <patternFill patternType="solid">
        <fgColor rgb="FFF2F2F2"/>
        <bgColor rgb="FFFFFFFF"/>
      </patternFill>
    </fill>
    <fill>
      <patternFill patternType="solid">
        <fgColor rgb="FF0070C0"/>
        <bgColor rgb="FF008080"/>
      </patternFill>
    </fill>
    <fill>
      <patternFill patternType="solid">
        <fgColor rgb="FFDCE6F2"/>
        <bgColor rgb="FFD9D9D9"/>
      </patternFill>
    </fill>
    <fill>
      <patternFill patternType="solid">
        <fgColor theme="5" tint="0.79998168889431442"/>
        <bgColor rgb="FFFFFFFF"/>
      </patternFill>
    </fill>
    <fill>
      <patternFill patternType="solid">
        <fgColor rgb="FF0070C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indexed="6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14999847407452621"/>
        <bgColor rgb="FFFFFFFF"/>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rgb="FFD9D9D9"/>
      </patternFill>
    </fill>
    <fill>
      <patternFill patternType="solid">
        <fgColor theme="0"/>
        <bgColor rgb="FFF2F2F2"/>
      </patternFill>
    </fill>
    <fill>
      <patternFill patternType="solid">
        <fgColor rgb="FF5DD5FF"/>
        <bgColor indexed="64"/>
      </patternFill>
    </fill>
    <fill>
      <patternFill patternType="solid">
        <fgColor theme="5" tint="0.79998168889431442"/>
        <bgColor indexed="64"/>
      </patternFill>
    </fill>
    <fill>
      <patternFill patternType="solid">
        <fgColor theme="9"/>
        <bgColor rgb="FF808080"/>
      </patternFill>
    </fill>
    <fill>
      <patternFill patternType="solid">
        <fgColor theme="0"/>
        <bgColor rgb="FFFFFFFF"/>
      </patternFill>
    </fill>
    <fill>
      <patternFill patternType="solid">
        <fgColor theme="4" tint="0.79998168889431442"/>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medium">
        <color auto="1"/>
      </bottom>
      <diagonal/>
    </border>
    <border>
      <left/>
      <right/>
      <top/>
      <bottom style="medium">
        <color auto="1"/>
      </bottom>
      <diagonal/>
    </border>
    <border>
      <left/>
      <right/>
      <top style="thin">
        <color auto="1"/>
      </top>
      <bottom style="thin">
        <color auto="1"/>
      </bottom>
      <diagonal/>
    </border>
    <border>
      <left/>
      <right/>
      <top style="medium">
        <color auto="1"/>
      </top>
      <bottom/>
      <diagonal/>
    </border>
    <border>
      <left/>
      <right/>
      <top/>
      <bottom style="double">
        <color auto="1"/>
      </bottom>
      <diagonal/>
    </border>
    <border>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auto="1"/>
      </top>
      <bottom/>
      <diagonal/>
    </border>
  </borders>
  <cellStyleXfs count="28">
    <xf numFmtId="0" fontId="0" fillId="0" borderId="0"/>
    <xf numFmtId="164" fontId="14" fillId="0" borderId="0" applyBorder="0" applyProtection="0"/>
    <xf numFmtId="164" fontId="14" fillId="0" borderId="0" applyBorder="0" applyProtection="0"/>
    <xf numFmtId="0" fontId="14" fillId="0" borderId="0" applyBorder="0" applyProtection="0"/>
    <xf numFmtId="0" fontId="14" fillId="0" borderId="0" applyBorder="0" applyProtection="0"/>
    <xf numFmtId="165" fontId="14" fillId="0" borderId="0" applyBorder="0" applyProtection="0"/>
    <xf numFmtId="165" fontId="14" fillId="0" borderId="0" applyBorder="0" applyProtection="0"/>
    <xf numFmtId="0" fontId="1" fillId="0" borderId="0" applyBorder="0" applyProtection="0"/>
    <xf numFmtId="165" fontId="14" fillId="0" borderId="0" applyBorder="0" applyProtection="0"/>
    <xf numFmtId="165" fontId="14" fillId="0" borderId="0" applyBorder="0" applyProtection="0"/>
    <xf numFmtId="165" fontId="14" fillId="0" borderId="0" applyBorder="0" applyProtection="0"/>
    <xf numFmtId="164" fontId="14" fillId="0" borderId="0" applyBorder="0" applyProtection="0"/>
    <xf numFmtId="0" fontId="2" fillId="0" borderId="0"/>
    <xf numFmtId="0" fontId="14" fillId="0" borderId="0"/>
    <xf numFmtId="0" fontId="14" fillId="0" borderId="0"/>
    <xf numFmtId="0" fontId="14" fillId="0" borderId="0"/>
    <xf numFmtId="0" fontId="14" fillId="0" borderId="0"/>
    <xf numFmtId="0" fontId="14" fillId="0" borderId="0"/>
    <xf numFmtId="0" fontId="2" fillId="0" borderId="0"/>
    <xf numFmtId="0" fontId="2" fillId="0" borderId="0"/>
    <xf numFmtId="0" fontId="14" fillId="0" borderId="0"/>
    <xf numFmtId="0" fontId="14" fillId="0" borderId="0"/>
    <xf numFmtId="0" fontId="2" fillId="0" borderId="0"/>
    <xf numFmtId="9" fontId="14" fillId="0" borderId="0" applyBorder="0" applyProtection="0"/>
    <xf numFmtId="9" fontId="14" fillId="0" borderId="0" applyBorder="0" applyProtection="0"/>
    <xf numFmtId="9" fontId="14" fillId="0" borderId="0" applyBorder="0" applyProtection="0"/>
    <xf numFmtId="9" fontId="14" fillId="0" borderId="0" applyFont="0" applyFill="0" applyBorder="0" applyAlignment="0" applyProtection="0"/>
    <xf numFmtId="0" fontId="40" fillId="0" borderId="0" applyNumberFormat="0" applyFill="0" applyBorder="0" applyAlignment="0" applyProtection="0"/>
  </cellStyleXfs>
  <cellXfs count="272">
    <xf numFmtId="0" fontId="0" fillId="0" borderId="0" xfId="0"/>
    <xf numFmtId="0" fontId="3" fillId="0" borderId="0" xfId="0" applyFont="1"/>
    <xf numFmtId="0" fontId="4" fillId="0" borderId="0" xfId="0" applyFont="1" applyAlignment="1">
      <alignment horizontal="center"/>
    </xf>
    <xf numFmtId="0" fontId="2" fillId="0" borderId="0" xfId="18" applyAlignment="1">
      <alignment vertical="top"/>
    </xf>
    <xf numFmtId="0" fontId="8" fillId="0" borderId="0" xfId="18" applyFont="1" applyAlignment="1">
      <alignment horizontal="center" vertical="top"/>
    </xf>
    <xf numFmtId="0" fontId="8" fillId="0" borderId="0" xfId="18" applyFont="1" applyAlignment="1">
      <alignment vertical="top"/>
    </xf>
    <xf numFmtId="0" fontId="8" fillId="0" borderId="0" xfId="18" applyFont="1" applyAlignment="1">
      <alignment horizontal="justify" vertical="top" wrapText="1"/>
    </xf>
    <xf numFmtId="0" fontId="8" fillId="0" borderId="0" xfId="18" applyFont="1" applyAlignment="1">
      <alignment vertical="top" wrapText="1"/>
    </xf>
    <xf numFmtId="0" fontId="9" fillId="0" borderId="0" xfId="18" applyFont="1"/>
    <xf numFmtId="0" fontId="9" fillId="3" borderId="0" xfId="18" applyFont="1" applyFill="1"/>
    <xf numFmtId="0" fontId="10" fillId="3" borderId="0" xfId="18" applyFont="1" applyFill="1" applyAlignment="1">
      <alignment vertical="top" wrapText="1"/>
    </xf>
    <xf numFmtId="0" fontId="10" fillId="3" borderId="0" xfId="18" applyFont="1" applyFill="1" applyAlignment="1">
      <alignment horizontal="left" vertical="center" indent="15"/>
    </xf>
    <xf numFmtId="0" fontId="10" fillId="3" borderId="0" xfId="18" applyFont="1" applyFill="1" applyAlignment="1">
      <alignment wrapText="1"/>
    </xf>
    <xf numFmtId="0" fontId="11" fillId="3" borderId="0" xfId="18" applyFont="1" applyFill="1" applyAlignment="1">
      <alignment wrapText="1"/>
    </xf>
    <xf numFmtId="0" fontId="11" fillId="0" borderId="0" xfId="18" applyFont="1"/>
    <xf numFmtId="0" fontId="9" fillId="3" borderId="0" xfId="18" applyFont="1" applyFill="1" applyAlignment="1">
      <alignment wrapText="1"/>
    </xf>
    <xf numFmtId="0" fontId="11" fillId="3" borderId="0" xfId="18" applyFont="1" applyFill="1" applyAlignment="1">
      <alignment horizontal="left" wrapText="1"/>
    </xf>
    <xf numFmtId="0" fontId="11" fillId="3" borderId="0" xfId="18" applyFont="1" applyFill="1" applyAlignment="1">
      <alignment horizontal="left"/>
    </xf>
    <xf numFmtId="0" fontId="11" fillId="3" borderId="0" xfId="18" applyFont="1" applyFill="1" applyAlignment="1">
      <alignment horizontal="left" indent="1"/>
    </xf>
    <xf numFmtId="0" fontId="12" fillId="3" borderId="0" xfId="18" applyFont="1" applyFill="1" applyAlignment="1">
      <alignment horizontal="left"/>
    </xf>
    <xf numFmtId="0" fontId="9" fillId="3" borderId="0" xfId="18" applyFont="1" applyFill="1" applyAlignment="1">
      <alignment horizontal="center"/>
    </xf>
    <xf numFmtId="0" fontId="12" fillId="3" borderId="0" xfId="18" applyFont="1" applyFill="1" applyAlignment="1">
      <alignment horizontal="center"/>
    </xf>
    <xf numFmtId="0" fontId="12" fillId="5" borderId="1" xfId="18" applyFont="1" applyFill="1" applyBorder="1" applyAlignment="1">
      <alignment horizontal="left"/>
    </xf>
    <xf numFmtId="0" fontId="12" fillId="3" borderId="0" xfId="18" applyFont="1" applyFill="1"/>
    <xf numFmtId="0" fontId="11" fillId="3" borderId="0" xfId="18" applyFont="1" applyFill="1" applyAlignment="1">
      <alignment horizontal="left" vertical="top"/>
    </xf>
    <xf numFmtId="0" fontId="11" fillId="3" borderId="0" xfId="18" applyFont="1" applyFill="1" applyAlignment="1">
      <alignment horizontal="left" vertical="top" indent="1"/>
    </xf>
    <xf numFmtId="0" fontId="12" fillId="3" borderId="0" xfId="18" applyFont="1" applyFill="1" applyAlignment="1">
      <alignment horizontal="left" wrapText="1"/>
    </xf>
    <xf numFmtId="0" fontId="9" fillId="0" borderId="0" xfId="18" applyFont="1" applyAlignment="1">
      <alignment horizontal="center"/>
    </xf>
    <xf numFmtId="167" fontId="12" fillId="4" borderId="0" xfId="18" applyNumberFormat="1" applyFont="1" applyFill="1" applyAlignment="1">
      <alignment horizontal="left"/>
    </xf>
    <xf numFmtId="168" fontId="12" fillId="4" borderId="1" xfId="18" applyNumberFormat="1" applyFont="1" applyFill="1" applyBorder="1" applyAlignment="1">
      <alignment horizontal="left"/>
    </xf>
    <xf numFmtId="168" fontId="12" fillId="4" borderId="0" xfId="18" applyNumberFormat="1" applyFont="1" applyFill="1" applyAlignment="1">
      <alignment horizontal="left"/>
    </xf>
    <xf numFmtId="0" fontId="11" fillId="0" borderId="0" xfId="18" applyFont="1" applyAlignment="1">
      <alignment wrapText="1"/>
    </xf>
    <xf numFmtId="0" fontId="9" fillId="3" borderId="0" xfId="18" applyFont="1" applyFill="1" applyAlignment="1">
      <alignment horizontal="left"/>
    </xf>
    <xf numFmtId="0" fontId="11" fillId="3" borderId="0" xfId="18" applyFont="1" applyFill="1"/>
    <xf numFmtId="0" fontId="11" fillId="0" borderId="0" xfId="18" applyFont="1" applyAlignment="1">
      <alignment vertical="top"/>
    </xf>
    <xf numFmtId="0" fontId="8" fillId="0" borderId="0" xfId="0" applyFont="1"/>
    <xf numFmtId="0" fontId="8" fillId="3" borderId="6" xfId="0" applyFont="1" applyFill="1" applyBorder="1"/>
    <xf numFmtId="0" fontId="8" fillId="3" borderId="0" xfId="0" applyFont="1" applyFill="1"/>
    <xf numFmtId="0" fontId="8" fillId="3" borderId="7" xfId="0" applyFont="1" applyFill="1" applyBorder="1"/>
    <xf numFmtId="0" fontId="10" fillId="3" borderId="6" xfId="0" applyFont="1" applyFill="1" applyBorder="1" applyAlignment="1">
      <alignment horizontal="left" indent="1"/>
    </xf>
    <xf numFmtId="0" fontId="8" fillId="3" borderId="0" xfId="0" applyFont="1" applyFill="1" applyAlignment="1">
      <alignment horizontal="center"/>
    </xf>
    <xf numFmtId="0" fontId="10" fillId="3" borderId="6" xfId="0" applyFont="1" applyFill="1" applyBorder="1" applyAlignment="1">
      <alignment horizontal="left" vertical="top" indent="1"/>
    </xf>
    <xf numFmtId="0" fontId="8" fillId="3" borderId="7" xfId="0" applyFont="1" applyFill="1" applyBorder="1" applyAlignment="1">
      <alignment horizontal="left"/>
    </xf>
    <xf numFmtId="0" fontId="8" fillId="0" borderId="0" xfId="0" applyFont="1" applyAlignment="1">
      <alignment wrapText="1"/>
    </xf>
    <xf numFmtId="0" fontId="8" fillId="0" borderId="1" xfId="0" applyFont="1" applyBorder="1" applyAlignment="1">
      <alignment horizontal="center"/>
    </xf>
    <xf numFmtId="0" fontId="8" fillId="3" borderId="1" xfId="0" applyFont="1" applyFill="1" applyBorder="1" applyAlignment="1">
      <alignment horizontal="center"/>
    </xf>
    <xf numFmtId="0" fontId="8" fillId="3" borderId="8" xfId="0" applyFont="1" applyFill="1" applyBorder="1" applyAlignment="1">
      <alignment horizontal="center"/>
    </xf>
    <xf numFmtId="0" fontId="17" fillId="0" borderId="0" xfId="0" applyFont="1"/>
    <xf numFmtId="0" fontId="8" fillId="0" borderId="0" xfId="0" applyFont="1" applyAlignment="1">
      <alignment vertical="center"/>
    </xf>
    <xf numFmtId="0" fontId="8" fillId="3" borderId="0" xfId="0" applyFont="1" applyFill="1" applyAlignment="1">
      <alignment horizontal="left" indent="3"/>
    </xf>
    <xf numFmtId="169" fontId="8" fillId="4" borderId="1" xfId="0" applyNumberFormat="1" applyFont="1" applyFill="1" applyBorder="1"/>
    <xf numFmtId="169" fontId="8" fillId="0" borderId="0" xfId="0" applyNumberFormat="1" applyFont="1"/>
    <xf numFmtId="169" fontId="8" fillId="4" borderId="0" xfId="0" applyNumberFormat="1" applyFont="1" applyFill="1"/>
    <xf numFmtId="169" fontId="8" fillId="4" borderId="10" xfId="0" applyNumberFormat="1" applyFont="1" applyFill="1" applyBorder="1"/>
    <xf numFmtId="169" fontId="8" fillId="4" borderId="11" xfId="0" applyNumberFormat="1" applyFont="1" applyFill="1" applyBorder="1"/>
    <xf numFmtId="169" fontId="8" fillId="3" borderId="0" xfId="0" applyNumberFormat="1" applyFont="1" applyFill="1"/>
    <xf numFmtId="169" fontId="8" fillId="3" borderId="14" xfId="0" applyNumberFormat="1" applyFont="1" applyFill="1" applyBorder="1"/>
    <xf numFmtId="0" fontId="10" fillId="3" borderId="0" xfId="0" applyFont="1" applyFill="1" applyAlignment="1">
      <alignment horizontal="left" indent="15"/>
    </xf>
    <xf numFmtId="169" fontId="10" fillId="4" borderId="0" xfId="0" applyNumberFormat="1" applyFont="1" applyFill="1"/>
    <xf numFmtId="0" fontId="8" fillId="3" borderId="0" xfId="0" applyFont="1" applyFill="1" applyAlignment="1">
      <alignment horizontal="left" indent="15"/>
    </xf>
    <xf numFmtId="170" fontId="8" fillId="3" borderId="0" xfId="0" applyNumberFormat="1" applyFont="1" applyFill="1"/>
    <xf numFmtId="0" fontId="10" fillId="3" borderId="0" xfId="0" applyFont="1" applyFill="1" applyAlignment="1">
      <alignment horizontal="left" indent="1"/>
    </xf>
    <xf numFmtId="169" fontId="8" fillId="0" borderId="0" xfId="0" applyNumberFormat="1" applyFont="1" applyAlignment="1">
      <alignment horizontal="center"/>
    </xf>
    <xf numFmtId="0" fontId="8" fillId="0" borderId="0" xfId="0" applyFont="1" applyAlignment="1">
      <alignment horizontal="center"/>
    </xf>
    <xf numFmtId="0" fontId="8" fillId="0" borderId="0" xfId="0" applyFont="1" applyAlignment="1">
      <alignment horizontal="center" vertical="center"/>
    </xf>
    <xf numFmtId="0" fontId="8" fillId="0" borderId="0" xfId="18" applyFont="1" applyAlignment="1">
      <alignment horizontal="center"/>
    </xf>
    <xf numFmtId="0" fontId="20" fillId="0" borderId="0" xfId="0" applyFont="1"/>
    <xf numFmtId="0" fontId="20" fillId="0" borderId="0" xfId="0" applyFont="1" applyAlignment="1">
      <alignment wrapText="1"/>
    </xf>
    <xf numFmtId="171" fontId="20" fillId="0" borderId="0" xfId="0" applyNumberFormat="1" applyFont="1"/>
    <xf numFmtId="0" fontId="20" fillId="0" borderId="0" xfId="0" applyFont="1" applyAlignment="1">
      <alignment vertical="center"/>
    </xf>
    <xf numFmtId="9" fontId="20" fillId="0" borderId="0" xfId="26" applyFont="1" applyAlignment="1">
      <alignment horizontal="center" vertical="center"/>
    </xf>
    <xf numFmtId="171" fontId="20" fillId="11" borderId="1" xfId="0" applyNumberFormat="1" applyFont="1" applyFill="1" applyBorder="1"/>
    <xf numFmtId="9" fontId="20" fillId="11" borderId="1" xfId="26" applyFont="1" applyFill="1" applyBorder="1" applyAlignment="1">
      <alignment horizontal="center"/>
    </xf>
    <xf numFmtId="171" fontId="20" fillId="11" borderId="10" xfId="0" applyNumberFormat="1" applyFont="1" applyFill="1" applyBorder="1"/>
    <xf numFmtId="9" fontId="20" fillId="11" borderId="10" xfId="26" applyFont="1" applyFill="1" applyBorder="1" applyAlignment="1">
      <alignment horizontal="center"/>
    </xf>
    <xf numFmtId="171" fontId="20" fillId="11" borderId="0" xfId="0" applyNumberFormat="1" applyFont="1" applyFill="1"/>
    <xf numFmtId="9" fontId="20" fillId="11" borderId="0" xfId="26" applyFont="1" applyFill="1" applyAlignment="1">
      <alignment horizontal="center"/>
    </xf>
    <xf numFmtId="171" fontId="20" fillId="11" borderId="0" xfId="0" applyNumberFormat="1" applyFont="1" applyFill="1" applyAlignment="1">
      <alignment horizontal="center"/>
    </xf>
    <xf numFmtId="9" fontId="20" fillId="0" borderId="0" xfId="26" applyFont="1" applyAlignment="1">
      <alignment horizontal="center"/>
    </xf>
    <xf numFmtId="0" fontId="20" fillId="0" borderId="0" xfId="0" applyFont="1" applyAlignment="1">
      <alignment horizontal="center" vertical="center"/>
    </xf>
    <xf numFmtId="171" fontId="20" fillId="11" borderId="11" xfId="0" applyNumberFormat="1" applyFont="1" applyFill="1" applyBorder="1"/>
    <xf numFmtId="9" fontId="20" fillId="11" borderId="11" xfId="26" applyFont="1" applyFill="1" applyBorder="1" applyAlignment="1">
      <alignment horizontal="center"/>
    </xf>
    <xf numFmtId="171" fontId="20" fillId="12" borderId="14" xfId="0" applyNumberFormat="1" applyFont="1" applyFill="1" applyBorder="1"/>
    <xf numFmtId="9" fontId="20" fillId="12" borderId="14" xfId="26" applyFont="1" applyFill="1" applyBorder="1" applyAlignment="1">
      <alignment horizontal="center"/>
    </xf>
    <xf numFmtId="171" fontId="22" fillId="11" borderId="0" xfId="0" applyNumberFormat="1" applyFont="1" applyFill="1"/>
    <xf numFmtId="9" fontId="22" fillId="11" borderId="0" xfId="26" applyFont="1" applyFill="1" applyAlignment="1">
      <alignment horizontal="center"/>
    </xf>
    <xf numFmtId="0" fontId="19" fillId="0" borderId="0" xfId="0" applyFont="1" applyAlignment="1">
      <alignment horizontal="center" vertical="center" wrapText="1"/>
    </xf>
    <xf numFmtId="0" fontId="11" fillId="8" borderId="0" xfId="0" applyFont="1" applyFill="1" applyAlignment="1" applyProtection="1">
      <alignment horizontal="center" vertical="center" wrapText="1"/>
      <protection locked="0"/>
    </xf>
    <xf numFmtId="169" fontId="8" fillId="8" borderId="0" xfId="0" applyNumberFormat="1" applyFont="1" applyFill="1" applyProtection="1">
      <protection locked="0"/>
    </xf>
    <xf numFmtId="169" fontId="8" fillId="8" borderId="1" xfId="0" applyNumberFormat="1" applyFont="1" applyFill="1" applyBorder="1" applyProtection="1">
      <protection locked="0"/>
    </xf>
    <xf numFmtId="169" fontId="8" fillId="8" borderId="10" xfId="0" applyNumberFormat="1" applyFont="1" applyFill="1" applyBorder="1" applyProtection="1">
      <protection locked="0"/>
    </xf>
    <xf numFmtId="172" fontId="0" fillId="0" borderId="0" xfId="0" applyNumberFormat="1"/>
    <xf numFmtId="0" fontId="24" fillId="0" borderId="0" xfId="18" applyFont="1" applyAlignment="1">
      <alignment vertical="top"/>
    </xf>
    <xf numFmtId="0" fontId="16" fillId="0" borderId="0" xfId="18" applyFont="1" applyAlignment="1">
      <alignment horizontal="center" vertical="top"/>
    </xf>
    <xf numFmtId="0" fontId="23" fillId="0" borderId="0" xfId="18" applyFont="1" applyAlignment="1">
      <alignment horizontal="center" vertical="top"/>
    </xf>
    <xf numFmtId="0" fontId="16" fillId="0" borderId="0" xfId="18" applyFont="1" applyAlignment="1">
      <alignment vertical="top"/>
    </xf>
    <xf numFmtId="0" fontId="8" fillId="17" borderId="0" xfId="0" applyFont="1" applyFill="1" applyAlignment="1">
      <alignment vertical="center"/>
    </xf>
    <xf numFmtId="0" fontId="8" fillId="3" borderId="0" xfId="0" applyFont="1" applyFill="1" applyAlignment="1">
      <alignment vertical="center"/>
    </xf>
    <xf numFmtId="0" fontId="10" fillId="3" borderId="0" xfId="0" applyFont="1" applyFill="1" applyAlignment="1">
      <alignment horizontal="left" vertical="center"/>
    </xf>
    <xf numFmtId="0" fontId="8" fillId="3" borderId="0" xfId="0" applyFont="1" applyFill="1" applyAlignment="1">
      <alignment horizontal="left" vertical="center"/>
    </xf>
    <xf numFmtId="0" fontId="8" fillId="0" borderId="0" xfId="0" applyFont="1" applyAlignment="1">
      <alignment vertical="center" wrapText="1"/>
    </xf>
    <xf numFmtId="0" fontId="17" fillId="0" borderId="0" xfId="0" applyFont="1" applyAlignment="1">
      <alignment vertical="center"/>
    </xf>
    <xf numFmtId="169" fontId="8" fillId="4" borderId="1" xfId="0" applyNumberFormat="1" applyFont="1" applyFill="1" applyBorder="1" applyAlignment="1">
      <alignment vertical="center"/>
    </xf>
    <xf numFmtId="171" fontId="8" fillId="4" borderId="1" xfId="0" applyNumberFormat="1" applyFont="1" applyFill="1" applyBorder="1" applyAlignment="1">
      <alignment vertical="center"/>
    </xf>
    <xf numFmtId="171" fontId="7" fillId="8" borderId="1" xfId="0" applyNumberFormat="1" applyFont="1" applyFill="1" applyBorder="1" applyAlignment="1" applyProtection="1">
      <alignment vertical="center"/>
      <protection locked="0"/>
    </xf>
    <xf numFmtId="171" fontId="8" fillId="4" borderId="0" xfId="0" applyNumberFormat="1" applyFont="1" applyFill="1" applyAlignment="1">
      <alignment vertical="center"/>
    </xf>
    <xf numFmtId="171" fontId="8" fillId="4" borderId="10" xfId="0" applyNumberFormat="1" applyFont="1" applyFill="1" applyBorder="1" applyAlignment="1">
      <alignment vertical="center"/>
    </xf>
    <xf numFmtId="171" fontId="7" fillId="8" borderId="10" xfId="0" applyNumberFormat="1" applyFont="1" applyFill="1" applyBorder="1" applyAlignment="1" applyProtection="1">
      <alignment vertical="center"/>
      <protection locked="0"/>
    </xf>
    <xf numFmtId="171" fontId="8" fillId="4" borderId="11" xfId="0" applyNumberFormat="1" applyFont="1" applyFill="1" applyBorder="1" applyAlignment="1">
      <alignment vertical="center"/>
    </xf>
    <xf numFmtId="171" fontId="8" fillId="4" borderId="12" xfId="0" applyNumberFormat="1" applyFont="1" applyFill="1" applyBorder="1" applyAlignment="1">
      <alignment vertical="center"/>
    </xf>
    <xf numFmtId="171" fontId="7" fillId="8" borderId="12" xfId="0" applyNumberFormat="1" applyFont="1" applyFill="1" applyBorder="1" applyAlignment="1" applyProtection="1">
      <alignment vertical="center"/>
      <protection locked="0"/>
    </xf>
    <xf numFmtId="171" fontId="7" fillId="8" borderId="0" xfId="0" applyNumberFormat="1" applyFont="1" applyFill="1" applyAlignment="1" applyProtection="1">
      <alignment vertical="center"/>
      <protection locked="0"/>
    </xf>
    <xf numFmtId="171" fontId="8" fillId="4" borderId="13" xfId="0" applyNumberFormat="1" applyFont="1" applyFill="1" applyBorder="1" applyAlignment="1">
      <alignment vertical="center"/>
    </xf>
    <xf numFmtId="171" fontId="10" fillId="4" borderId="0" xfId="0" applyNumberFormat="1" applyFont="1" applyFill="1" applyAlignment="1">
      <alignment vertical="center"/>
    </xf>
    <xf numFmtId="171" fontId="7" fillId="8" borderId="11" xfId="0" applyNumberFormat="1" applyFont="1" applyFill="1" applyBorder="1" applyAlignment="1" applyProtection="1">
      <alignment vertical="center"/>
      <protection locked="0"/>
    </xf>
    <xf numFmtId="171" fontId="8" fillId="0" borderId="0" xfId="0" applyNumberFormat="1" applyFont="1" applyAlignment="1">
      <alignment vertical="center"/>
    </xf>
    <xf numFmtId="0" fontId="23" fillId="0" borderId="0" xfId="18" applyFont="1" applyAlignment="1">
      <alignment vertical="top" wrapText="1"/>
    </xf>
    <xf numFmtId="0" fontId="0" fillId="0" borderId="0" xfId="0" applyAlignment="1">
      <alignment vertical="top"/>
    </xf>
    <xf numFmtId="0" fontId="25" fillId="0" borderId="0" xfId="18" applyFont="1" applyAlignment="1">
      <alignment horizontal="center" vertical="top"/>
    </xf>
    <xf numFmtId="0" fontId="26" fillId="0" borderId="0" xfId="0" applyFont="1" applyAlignment="1">
      <alignment vertical="top" wrapText="1"/>
    </xf>
    <xf numFmtId="0" fontId="7" fillId="0" borderId="0" xfId="0" applyFont="1" applyAlignment="1">
      <alignment vertical="top" wrapText="1"/>
    </xf>
    <xf numFmtId="0" fontId="10" fillId="7" borderId="0" xfId="0" applyFont="1" applyFill="1" applyAlignment="1">
      <alignment vertical="center"/>
    </xf>
    <xf numFmtId="0" fontId="8" fillId="20" borderId="0" xfId="0" applyFont="1" applyFill="1" applyAlignment="1">
      <alignment vertical="center"/>
    </xf>
    <xf numFmtId="0" fontId="10" fillId="17" borderId="0" xfId="0" applyFont="1" applyFill="1" applyAlignment="1">
      <alignment vertical="center"/>
    </xf>
    <xf numFmtId="0" fontId="10" fillId="17" borderId="0" xfId="0" applyFont="1" applyFill="1" applyAlignment="1">
      <alignment horizontal="center" vertical="center"/>
    </xf>
    <xf numFmtId="0" fontId="11" fillId="17" borderId="0" xfId="0" applyFont="1" applyFill="1" applyAlignment="1">
      <alignment horizontal="center" vertical="center"/>
    </xf>
    <xf numFmtId="0" fontId="8" fillId="3" borderId="1" xfId="0" applyFont="1" applyFill="1" applyBorder="1" applyAlignment="1">
      <alignment horizontal="left"/>
    </xf>
    <xf numFmtId="0" fontId="28" fillId="0" borderId="0" xfId="0" applyFont="1" applyAlignment="1">
      <alignment horizontal="center" vertical="center" wrapText="1"/>
    </xf>
    <xf numFmtId="0" fontId="21" fillId="9" borderId="11" xfId="0" applyFont="1" applyFill="1" applyBorder="1" applyAlignment="1">
      <alignment horizontal="centerContinuous" vertical="center"/>
    </xf>
    <xf numFmtId="0" fontId="29" fillId="0" borderId="0" xfId="0" applyFont="1" applyAlignment="1">
      <alignment vertical="center" wrapText="1"/>
    </xf>
    <xf numFmtId="0" fontId="30" fillId="0" borderId="0" xfId="0" applyFont="1"/>
    <xf numFmtId="0" fontId="8" fillId="17" borderId="9" xfId="0" applyFont="1" applyFill="1" applyBorder="1" applyAlignment="1">
      <alignment horizontal="left" indent="1"/>
    </xf>
    <xf numFmtId="0" fontId="31" fillId="0" borderId="0" xfId="0" applyFont="1" applyAlignment="1">
      <alignment vertical="center"/>
    </xf>
    <xf numFmtId="0" fontId="15" fillId="0" borderId="0" xfId="0" applyFont="1" applyAlignment="1">
      <alignment vertical="center"/>
    </xf>
    <xf numFmtId="9" fontId="15" fillId="0" borderId="0" xfId="26" applyFont="1" applyAlignment="1">
      <alignment horizontal="center" vertical="center"/>
    </xf>
    <xf numFmtId="169" fontId="28" fillId="0" borderId="0" xfId="0" applyNumberFormat="1" applyFont="1" applyAlignment="1">
      <alignment horizontal="center" vertical="center" wrapText="1"/>
    </xf>
    <xf numFmtId="0" fontId="32" fillId="0" borderId="0" xfId="0" applyFont="1" applyAlignment="1">
      <alignment horizontal="left" vertical="center" wrapText="1"/>
    </xf>
    <xf numFmtId="0" fontId="7"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1" fillId="0" borderId="0" xfId="0" applyFont="1" applyAlignment="1">
      <alignment wrapText="1"/>
    </xf>
    <xf numFmtId="0" fontId="36" fillId="0" borderId="0" xfId="0" applyFont="1" applyAlignment="1">
      <alignment wrapText="1"/>
    </xf>
    <xf numFmtId="0" fontId="10" fillId="3" borderId="0" xfId="0" applyFont="1" applyFill="1" applyAlignment="1">
      <alignment horizontal="left" vertical="top" indent="1"/>
    </xf>
    <xf numFmtId="0" fontId="8" fillId="3" borderId="0" xfId="0" applyFont="1" applyFill="1" applyAlignment="1">
      <alignment horizontal="left"/>
    </xf>
    <xf numFmtId="171" fontId="20" fillId="0" borderId="11" xfId="0" applyNumberFormat="1" applyFont="1" applyBorder="1" applyAlignment="1">
      <alignment horizontal="center"/>
    </xf>
    <xf numFmtId="171" fontId="20" fillId="0" borderId="0" xfId="0" applyNumberFormat="1" applyFont="1" applyAlignment="1">
      <alignment horizontal="center"/>
    </xf>
    <xf numFmtId="171" fontId="20" fillId="0" borderId="0" xfId="0" applyNumberFormat="1" applyFont="1" applyProtection="1">
      <protection locked="0"/>
    </xf>
    <xf numFmtId="171" fontId="20" fillId="0" borderId="11" xfId="0" applyNumberFormat="1" applyFont="1" applyBorder="1" applyProtection="1">
      <protection locked="0"/>
    </xf>
    <xf numFmtId="169" fontId="8" fillId="8" borderId="15" xfId="0" applyNumberFormat="1" applyFont="1" applyFill="1" applyBorder="1" applyProtection="1">
      <protection locked="0"/>
    </xf>
    <xf numFmtId="169" fontId="30" fillId="0" borderId="0" xfId="0" applyNumberFormat="1" applyFont="1"/>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39" fillId="0" borderId="0" xfId="0" applyFont="1" applyAlignment="1">
      <alignment vertical="center"/>
    </xf>
    <xf numFmtId="0" fontId="27" fillId="3" borderId="0" xfId="0" applyFont="1" applyFill="1" applyAlignment="1">
      <alignment vertical="center"/>
    </xf>
    <xf numFmtId="169" fontId="8" fillId="11" borderId="0" xfId="0" applyNumberFormat="1" applyFont="1" applyFill="1"/>
    <xf numFmtId="169" fontId="8" fillId="11" borderId="1" xfId="0" applyNumberFormat="1" applyFont="1" applyFill="1" applyBorder="1"/>
    <xf numFmtId="169" fontId="8" fillId="11" borderId="10" xfId="0" applyNumberFormat="1" applyFont="1" applyFill="1" applyBorder="1"/>
    <xf numFmtId="0" fontId="40" fillId="0" borderId="0" xfId="27" applyAlignment="1">
      <alignment vertical="top"/>
    </xf>
    <xf numFmtId="171" fontId="7" fillId="11" borderId="1" xfId="0" applyNumberFormat="1" applyFont="1" applyFill="1" applyBorder="1" applyAlignment="1">
      <alignment vertical="center"/>
    </xf>
    <xf numFmtId="171" fontId="7" fillId="11" borderId="10" xfId="0" applyNumberFormat="1" applyFont="1" applyFill="1" applyBorder="1" applyAlignment="1">
      <alignment vertical="center"/>
    </xf>
    <xf numFmtId="171" fontId="7" fillId="11" borderId="11" xfId="0" applyNumberFormat="1" applyFont="1" applyFill="1" applyBorder="1" applyAlignment="1">
      <alignment vertical="center"/>
    </xf>
    <xf numFmtId="171" fontId="7" fillId="11" borderId="12" xfId="0" applyNumberFormat="1" applyFont="1" applyFill="1" applyBorder="1" applyAlignment="1">
      <alignment vertical="center"/>
    </xf>
    <xf numFmtId="171" fontId="7" fillId="11" borderId="0" xfId="0" applyNumberFormat="1" applyFont="1" applyFill="1" applyAlignment="1">
      <alignment vertical="center"/>
    </xf>
    <xf numFmtId="171" fontId="31" fillId="8" borderId="10" xfId="0" applyNumberFormat="1" applyFont="1" applyFill="1" applyBorder="1" applyAlignment="1" applyProtection="1">
      <alignment vertical="center"/>
      <protection locked="0"/>
    </xf>
    <xf numFmtId="0" fontId="17" fillId="0" borderId="0" xfId="0" applyFont="1" applyAlignment="1">
      <alignment horizontal="center" vertical="center"/>
    </xf>
    <xf numFmtId="166" fontId="8" fillId="0" borderId="18" xfId="0" applyNumberFormat="1" applyFont="1" applyBorder="1" applyAlignment="1" applyProtection="1">
      <alignment horizontal="left"/>
      <protection locked="0"/>
    </xf>
    <xf numFmtId="0" fontId="8" fillId="8" borderId="5" xfId="0" applyFont="1" applyFill="1" applyBorder="1" applyAlignment="1" applyProtection="1">
      <alignment horizontal="center"/>
      <protection locked="0"/>
    </xf>
    <xf numFmtId="0" fontId="39" fillId="0" borderId="0" xfId="0" applyFont="1" applyAlignment="1">
      <alignment vertical="center" wrapText="1"/>
    </xf>
    <xf numFmtId="49" fontId="23" fillId="0" borderId="0" xfId="18" applyNumberFormat="1" applyFont="1" applyAlignment="1">
      <alignment horizontal="center" vertical="top"/>
    </xf>
    <xf numFmtId="166" fontId="8" fillId="15" borderId="5" xfId="0" applyNumberFormat="1" applyFont="1" applyFill="1" applyBorder="1" applyAlignment="1">
      <alignment horizontal="left"/>
    </xf>
    <xf numFmtId="166" fontId="8" fillId="22" borderId="5" xfId="0" applyNumberFormat="1" applyFont="1" applyFill="1" applyBorder="1" applyAlignment="1" applyProtection="1">
      <alignment horizontal="left"/>
      <protection locked="0"/>
    </xf>
    <xf numFmtId="10" fontId="10" fillId="7" borderId="0" xfId="26" applyNumberFormat="1" applyFont="1" applyFill="1" applyAlignment="1">
      <alignment horizontal="center" vertical="center"/>
    </xf>
    <xf numFmtId="10" fontId="10" fillId="7" borderId="0" xfId="0" applyNumberFormat="1" applyFont="1" applyFill="1" applyAlignment="1">
      <alignment horizontal="center" vertical="center"/>
    </xf>
    <xf numFmtId="9" fontId="20" fillId="11" borderId="0" xfId="26" applyFont="1" applyFill="1" applyBorder="1" applyAlignment="1">
      <alignment horizontal="center"/>
    </xf>
    <xf numFmtId="0" fontId="43" fillId="0" borderId="0" xfId="0" applyFont="1"/>
    <xf numFmtId="0" fontId="44" fillId="11" borderId="0" xfId="0" applyFont="1" applyFill="1" applyAlignment="1">
      <alignment horizontal="centerContinuous"/>
    </xf>
    <xf numFmtId="0" fontId="44" fillId="0" borderId="11" xfId="0" applyFont="1" applyBorder="1" applyAlignment="1">
      <alignment horizontal="center"/>
    </xf>
    <xf numFmtId="166" fontId="43" fillId="13" borderId="0" xfId="0" applyNumberFormat="1" applyFont="1" applyFill="1"/>
    <xf numFmtId="172" fontId="43" fillId="0" borderId="0" xfId="0" applyNumberFormat="1" applyFont="1"/>
    <xf numFmtId="0" fontId="44" fillId="0" borderId="11" xfId="0" applyFont="1" applyBorder="1"/>
    <xf numFmtId="0" fontId="43" fillId="13" borderId="0" xfId="0" applyFont="1" applyFill="1"/>
    <xf numFmtId="0" fontId="45" fillId="0" borderId="0" xfId="19" applyFont="1"/>
    <xf numFmtId="0" fontId="44" fillId="0" borderId="0" xfId="0" applyFont="1"/>
    <xf numFmtId="0" fontId="44" fillId="0" borderId="0" xfId="0" applyFont="1" applyAlignment="1">
      <alignment horizontal="center"/>
    </xf>
    <xf numFmtId="171" fontId="31" fillId="11" borderId="10" xfId="0" applyNumberFormat="1" applyFont="1" applyFill="1" applyBorder="1" applyAlignment="1">
      <alignment vertical="center"/>
    </xf>
    <xf numFmtId="171" fontId="31" fillId="8" borderId="1" xfId="0" applyNumberFormat="1" applyFont="1" applyFill="1" applyBorder="1" applyAlignment="1" applyProtection="1">
      <alignment vertical="center"/>
      <protection locked="0"/>
    </xf>
    <xf numFmtId="0" fontId="25" fillId="17" borderId="0" xfId="18" applyFont="1" applyFill="1" applyAlignment="1">
      <alignment horizontal="center" vertical="top"/>
    </xf>
    <xf numFmtId="0" fontId="7" fillId="17" borderId="0" xfId="0" applyFont="1" applyFill="1" applyAlignment="1">
      <alignment horizontal="justify" vertical="top"/>
    </xf>
    <xf numFmtId="0" fontId="2" fillId="17" borderId="0" xfId="18" applyFill="1" applyAlignment="1">
      <alignment vertical="top"/>
    </xf>
    <xf numFmtId="0" fontId="15" fillId="17" borderId="0" xfId="0" applyFont="1" applyFill="1" applyAlignment="1">
      <alignment horizontal="justify" vertical="top"/>
    </xf>
    <xf numFmtId="0" fontId="23" fillId="17" borderId="0" xfId="18" applyFont="1" applyFill="1" applyAlignment="1">
      <alignment horizontal="center" vertical="top"/>
    </xf>
    <xf numFmtId="0" fontId="7" fillId="17" borderId="0" xfId="0" applyFont="1" applyFill="1" applyAlignment="1">
      <alignment horizontal="justify" vertical="top" wrapText="1"/>
    </xf>
    <xf numFmtId="0" fontId="16" fillId="17" borderId="0" xfId="18" applyFont="1" applyFill="1" applyAlignment="1">
      <alignment horizontal="center" vertical="top"/>
    </xf>
    <xf numFmtId="0" fontId="11" fillId="24" borderId="0" xfId="0" applyFont="1" applyFill="1" applyAlignment="1">
      <alignment horizontal="center" vertical="center" wrapText="1"/>
    </xf>
    <xf numFmtId="0" fontId="10" fillId="19" borderId="0" xfId="0" applyFont="1" applyFill="1" applyAlignment="1">
      <alignment vertical="center"/>
    </xf>
    <xf numFmtId="0" fontId="10" fillId="3" borderId="0" xfId="0" applyFont="1" applyFill="1"/>
    <xf numFmtId="0" fontId="8" fillId="0" borderId="0" xfId="0" applyFont="1" applyProtection="1">
      <protection locked="0"/>
    </xf>
    <xf numFmtId="0" fontId="6" fillId="6" borderId="0" xfId="0" applyFont="1" applyFill="1" applyAlignment="1">
      <alignment horizontal="centerContinuous" vertical="center"/>
    </xf>
    <xf numFmtId="0" fontId="10" fillId="7" borderId="0" xfId="0" applyFont="1" applyFill="1" applyAlignment="1">
      <alignment horizontal="centerContinuous" vertical="center"/>
    </xf>
    <xf numFmtId="0" fontId="10" fillId="3" borderId="0" xfId="0" applyFont="1" applyFill="1" applyAlignment="1">
      <alignment horizontal="right"/>
    </xf>
    <xf numFmtId="0" fontId="39" fillId="0" borderId="0" xfId="0" applyFont="1" applyAlignment="1">
      <alignment horizontal="centerContinuous" vertical="center" wrapText="1"/>
    </xf>
    <xf numFmtId="0" fontId="39" fillId="0" borderId="0" xfId="0" applyFont="1" applyAlignment="1">
      <alignment horizontal="centerContinuous" vertical="center"/>
    </xf>
    <xf numFmtId="0" fontId="23" fillId="0" borderId="0" xfId="18" applyFont="1" applyAlignment="1">
      <alignment horizontal="center" vertical="top"/>
      <extLst>
        <ext xmlns:xfpb="http://schemas.microsoft.com/office/spreadsheetml/2022/featurepropertybag" uri="{C7286773-470A-42A8-94C5-96B5CB345126}">
          <xfpb:xfComplement i="0"/>
        </ext>
      </extLst>
    </xf>
    <xf numFmtId="0" fontId="16" fillId="0" borderId="0" xfId="18" applyFont="1" applyAlignment="1">
      <alignment horizontal="center" vertical="top"/>
      <extLst>
        <ext xmlns:xfpb="http://schemas.microsoft.com/office/spreadsheetml/2022/featurepropertybag" uri="{C7286773-470A-42A8-94C5-96B5CB345126}">
          <xfpb:xfComplement i="0"/>
        </ext>
      </extLst>
    </xf>
    <xf numFmtId="0" fontId="8" fillId="0" borderId="0" xfId="18" applyFont="1" applyAlignment="1">
      <alignment horizontal="center" vertical="top"/>
      <extLst>
        <ext xmlns:xfpb="http://schemas.microsoft.com/office/spreadsheetml/2022/featurepropertybag" uri="{C7286773-470A-42A8-94C5-96B5CB345126}">
          <xfpb:xfComplement i="0"/>
        </ext>
      </extLst>
    </xf>
    <xf numFmtId="0" fontId="0" fillId="0" borderId="0" xfId="0" applyAlignment="1">
      <alignment vertical="top"/>
      <extLst>
        <ext xmlns:xfpb="http://schemas.microsoft.com/office/spreadsheetml/2022/featurepropertybag" uri="{C7286773-470A-42A8-94C5-96B5CB345126}">
          <xfpb:xfComplement i="0"/>
        </ext>
      </extLst>
    </xf>
    <xf numFmtId="0" fontId="23" fillId="0" borderId="0" xfId="18" applyFont="1" applyAlignment="1">
      <alignment horizontal="justify" vertical="top" wrapText="1"/>
    </xf>
    <xf numFmtId="0" fontId="10" fillId="3" borderId="6" xfId="0" applyFont="1" applyFill="1" applyBorder="1" applyAlignment="1">
      <alignment vertical="center"/>
    </xf>
    <xf numFmtId="0" fontId="10" fillId="3" borderId="0" xfId="0" applyFont="1" applyFill="1" applyAlignment="1">
      <alignment vertical="center"/>
    </xf>
    <xf numFmtId="0" fontId="10" fillId="3" borderId="2" xfId="0" applyFont="1" applyFill="1" applyBorder="1" applyAlignment="1">
      <alignment horizontal="centerContinuous" vertical="center"/>
    </xf>
    <xf numFmtId="0" fontId="8" fillId="3" borderId="7" xfId="0" applyFont="1" applyFill="1" applyBorder="1" applyAlignment="1">
      <alignment horizontal="left" vertical="center"/>
    </xf>
    <xf numFmtId="0" fontId="18" fillId="9" borderId="11" xfId="0" applyFont="1" applyFill="1" applyBorder="1"/>
    <xf numFmtId="0" fontId="41" fillId="21" borderId="11" xfId="0" applyFont="1" applyFill="1" applyBorder="1"/>
    <xf numFmtId="0" fontId="18" fillId="9" borderId="11" xfId="0" applyFont="1" applyFill="1" applyBorder="1" applyAlignment="1">
      <alignment horizontal="centerContinuous"/>
    </xf>
    <xf numFmtId="0" fontId="2" fillId="17" borderId="0" xfId="18" applyFill="1" applyAlignment="1">
      <alignment vertical="center"/>
    </xf>
    <xf numFmtId="0" fontId="2" fillId="0" borderId="0" xfId="18" applyAlignment="1">
      <alignment vertical="center"/>
    </xf>
    <xf numFmtId="0" fontId="0" fillId="0" borderId="0" xfId="0" applyAlignment="1">
      <alignment vertical="center"/>
    </xf>
    <xf numFmtId="0" fontId="24" fillId="0" borderId="0" xfId="18" applyFont="1" applyAlignment="1">
      <alignment vertical="center"/>
    </xf>
    <xf numFmtId="0" fontId="5" fillId="2" borderId="0" xfId="18" applyFont="1" applyFill="1" applyAlignment="1">
      <alignment horizontal="centerContinuous" vertical="center"/>
    </xf>
    <xf numFmtId="0" fontId="6" fillId="2" borderId="0" xfId="18" applyFont="1" applyFill="1" applyAlignment="1">
      <alignment horizontal="centerContinuous" vertical="center"/>
    </xf>
    <xf numFmtId="0" fontId="6" fillId="23" borderId="0" xfId="18" applyFont="1" applyFill="1" applyAlignment="1">
      <alignment horizontal="centerContinuous" vertical="center"/>
    </xf>
    <xf numFmtId="0" fontId="23" fillId="18" borderId="0" xfId="18" applyFont="1" applyFill="1" applyAlignment="1">
      <alignment horizontal="centerContinuous" vertical="center" wrapText="1"/>
    </xf>
    <xf numFmtId="0" fontId="39" fillId="25" borderId="0" xfId="0" applyFont="1" applyFill="1" applyAlignment="1">
      <alignment vertical="center"/>
    </xf>
    <xf numFmtId="169" fontId="48" fillId="25" borderId="0" xfId="0" applyNumberFormat="1" applyFont="1" applyFill="1" applyAlignment="1">
      <alignment vertical="center"/>
    </xf>
    <xf numFmtId="0" fontId="49" fillId="0" borderId="0" xfId="27" applyFont="1" applyAlignment="1">
      <alignment vertical="top"/>
    </xf>
    <xf numFmtId="166" fontId="43" fillId="13" borderId="0" xfId="0" applyNumberFormat="1" applyFont="1" applyFill="1" applyAlignment="1">
      <alignment horizontal="right"/>
    </xf>
    <xf numFmtId="0" fontId="23" fillId="18" borderId="0" xfId="18" applyFont="1" applyFill="1" applyAlignment="1">
      <alignment horizontal="center" vertical="center" wrapText="1"/>
    </xf>
    <xf numFmtId="0" fontId="9" fillId="15" borderId="1" xfId="18" applyFont="1" applyFill="1" applyBorder="1" applyAlignment="1">
      <alignment horizontal="center"/>
    </xf>
    <xf numFmtId="0" fontId="9" fillId="8" borderId="1" xfId="18" applyFont="1" applyFill="1" applyBorder="1" applyAlignment="1" applyProtection="1">
      <alignment horizontal="center"/>
      <protection locked="0"/>
    </xf>
    <xf numFmtId="14" fontId="9" fillId="8" borderId="1" xfId="18" applyNumberFormat="1" applyFont="1" applyFill="1" applyBorder="1" applyAlignment="1" applyProtection="1">
      <alignment horizontal="center"/>
      <protection locked="0"/>
    </xf>
    <xf numFmtId="0" fontId="13" fillId="6" borderId="0" xfId="18" applyFont="1" applyFill="1" applyAlignment="1">
      <alignment horizontal="center" vertical="center" wrapText="1"/>
    </xf>
    <xf numFmtId="0" fontId="9" fillId="3" borderId="0" xfId="18" applyFont="1" applyFill="1" applyAlignment="1">
      <alignment horizontal="left" vertical="center" wrapText="1"/>
    </xf>
    <xf numFmtId="0" fontId="9" fillId="4" borderId="1" xfId="18" applyFont="1" applyFill="1" applyBorder="1" applyAlignment="1">
      <alignment vertical="top" wrapText="1"/>
    </xf>
    <xf numFmtId="0" fontId="12" fillId="4" borderId="5" xfId="18" applyFont="1" applyFill="1" applyBorder="1" applyAlignment="1">
      <alignment vertical="top" wrapText="1"/>
    </xf>
    <xf numFmtId="167" fontId="12" fillId="4" borderId="1" xfId="18" applyNumberFormat="1" applyFont="1" applyFill="1" applyBorder="1" applyAlignment="1">
      <alignment horizontal="left"/>
    </xf>
    <xf numFmtId="0" fontId="9" fillId="8" borderId="2" xfId="18" applyFont="1" applyFill="1" applyBorder="1" applyAlignment="1" applyProtection="1">
      <alignment vertical="top"/>
      <protection locked="0"/>
    </xf>
    <xf numFmtId="0" fontId="9" fillId="8" borderId="3" xfId="18" applyFont="1" applyFill="1" applyBorder="1" applyAlignment="1" applyProtection="1">
      <alignment vertical="top"/>
      <protection locked="0"/>
    </xf>
    <xf numFmtId="0" fontId="9" fillId="8" borderId="4" xfId="18" applyFont="1" applyFill="1" applyBorder="1" applyAlignment="1" applyProtection="1">
      <alignment vertical="top"/>
      <protection locked="0"/>
    </xf>
    <xf numFmtId="0" fontId="10" fillId="19" borderId="0" xfId="0" applyFont="1" applyFill="1" applyAlignment="1">
      <alignment horizontal="center" vertical="center"/>
    </xf>
    <xf numFmtId="0" fontId="8" fillId="17" borderId="0" xfId="0" applyFont="1" applyFill="1" applyAlignment="1">
      <alignment horizontal="left" vertical="center"/>
    </xf>
    <xf numFmtId="0" fontId="8" fillId="17" borderId="0" xfId="0" applyFont="1" applyFill="1" applyAlignment="1">
      <alignment horizontal="left" vertical="center" wrapText="1"/>
    </xf>
    <xf numFmtId="0" fontId="10" fillId="3" borderId="0" xfId="0" applyFont="1" applyFill="1" applyAlignment="1">
      <alignment horizontal="right" vertical="center"/>
    </xf>
    <xf numFmtId="0" fontId="10" fillId="7" borderId="0" xfId="0" applyFont="1" applyFill="1" applyAlignment="1">
      <alignment horizontal="center" vertical="center"/>
    </xf>
    <xf numFmtId="0" fontId="42" fillId="0" borderId="0" xfId="0" applyFont="1" applyAlignment="1">
      <alignment horizontal="center" vertical="center" wrapText="1"/>
    </xf>
    <xf numFmtId="0" fontId="18" fillId="9" borderId="0" xfId="0" applyFont="1" applyFill="1" applyAlignment="1">
      <alignment horizontal="center" vertical="center"/>
    </xf>
    <xf numFmtId="0" fontId="8" fillId="3" borderId="0" xfId="0" applyFont="1" applyFill="1" applyAlignment="1">
      <alignment horizontal="center" vertical="center"/>
    </xf>
    <xf numFmtId="0" fontId="10" fillId="3" borderId="0" xfId="0" applyFont="1" applyFill="1" applyAlignment="1">
      <alignment horizontal="left" vertical="center"/>
    </xf>
    <xf numFmtId="0" fontId="6" fillId="6" borderId="0" xfId="0" applyFont="1" applyFill="1" applyAlignment="1">
      <alignment horizontal="center" vertical="center"/>
    </xf>
    <xf numFmtId="0" fontId="8" fillId="0" borderId="0" xfId="0" applyFont="1" applyAlignment="1">
      <alignment horizontal="center" vertical="center"/>
    </xf>
    <xf numFmtId="0" fontId="10" fillId="3" borderId="0" xfId="0" applyFont="1" applyFill="1" applyAlignment="1">
      <alignment horizontal="left" vertical="center" wrapText="1"/>
    </xf>
    <xf numFmtId="0" fontId="8" fillId="3" borderId="0" xfId="0" applyFont="1" applyFill="1" applyAlignment="1">
      <alignment horizontal="left" vertical="center"/>
    </xf>
    <xf numFmtId="0" fontId="8" fillId="8" borderId="16" xfId="0" applyFont="1" applyFill="1" applyBorder="1" applyAlignment="1" applyProtection="1">
      <alignment horizontal="left" vertical="center" wrapText="1"/>
      <protection locked="0"/>
    </xf>
    <xf numFmtId="0" fontId="8" fillId="8" borderId="12" xfId="0" applyFont="1" applyFill="1" applyBorder="1" applyAlignment="1" applyProtection="1">
      <alignment horizontal="left" vertical="center" wrapText="1"/>
      <protection locked="0"/>
    </xf>
    <xf numFmtId="0" fontId="8" fillId="8" borderId="17" xfId="0" applyFont="1" applyFill="1" applyBorder="1" applyAlignment="1" applyProtection="1">
      <alignment horizontal="left" vertical="center" wrapText="1"/>
      <protection locked="0"/>
    </xf>
    <xf numFmtId="166" fontId="8" fillId="8" borderId="16" xfId="0" applyNumberFormat="1" applyFont="1" applyFill="1" applyBorder="1" applyAlignment="1" applyProtection="1">
      <alignment horizontal="left" vertical="center"/>
      <protection locked="0"/>
    </xf>
    <xf numFmtId="166" fontId="8" fillId="8" borderId="12" xfId="0" applyNumberFormat="1" applyFont="1" applyFill="1" applyBorder="1" applyAlignment="1" applyProtection="1">
      <alignment horizontal="left" vertical="center"/>
      <protection locked="0"/>
    </xf>
    <xf numFmtId="166" fontId="8" fillId="8" borderId="17" xfId="0" applyNumberFormat="1" applyFont="1" applyFill="1" applyBorder="1" applyAlignment="1" applyProtection="1">
      <alignment horizontal="left" vertical="center"/>
      <protection locked="0"/>
    </xf>
    <xf numFmtId="0" fontId="8" fillId="0" borderId="0" xfId="0" applyFont="1" applyAlignment="1">
      <alignment horizontal="left" vertical="center"/>
    </xf>
    <xf numFmtId="0" fontId="8" fillId="0" borderId="0" xfId="0" applyFont="1" applyAlignment="1">
      <alignment horizontal="left" vertical="center" wrapText="1"/>
    </xf>
    <xf numFmtId="0" fontId="39" fillId="0" borderId="0" xfId="0" applyFont="1" applyAlignment="1">
      <alignment horizontal="center" vertical="center" wrapText="1"/>
    </xf>
    <xf numFmtId="0" fontId="9" fillId="5" borderId="1" xfId="18" applyFont="1" applyFill="1" applyBorder="1" applyAlignment="1" applyProtection="1">
      <alignment horizontal="center"/>
      <protection locked="0"/>
    </xf>
    <xf numFmtId="0" fontId="22" fillId="14" borderId="13" xfId="0" applyFont="1" applyFill="1" applyBorder="1" applyAlignment="1">
      <alignment horizontal="center" vertical="center" wrapText="1"/>
    </xf>
    <xf numFmtId="0" fontId="10" fillId="10" borderId="13" xfId="0" applyFont="1" applyFill="1" applyBorder="1" applyAlignment="1">
      <alignment horizontal="center" vertical="center"/>
    </xf>
    <xf numFmtId="0" fontId="8" fillId="15" borderId="1" xfId="0" applyFont="1" applyFill="1" applyBorder="1" applyAlignment="1">
      <alignment horizontal="left" vertical="center" wrapText="1"/>
    </xf>
    <xf numFmtId="0" fontId="8" fillId="15" borderId="8"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8" fillId="15" borderId="0" xfId="0" applyFont="1" applyFill="1" applyAlignment="1">
      <alignment horizontal="left" vertical="center" wrapText="1"/>
    </xf>
    <xf numFmtId="0" fontId="8" fillId="15" borderId="7" xfId="0" applyFont="1" applyFill="1" applyBorder="1" applyAlignment="1">
      <alignment horizontal="left" vertical="center" wrapText="1"/>
    </xf>
    <xf numFmtId="0" fontId="23" fillId="16" borderId="13"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0" xfId="0" applyFont="1" applyFill="1" applyAlignment="1">
      <alignment horizontal="center" vertical="center" wrapText="1"/>
    </xf>
  </cellXfs>
  <cellStyles count="28">
    <cellStyle name="Comma 2" xfId="1" xr:uid="{00000000-0005-0000-0000-000006000000}"/>
    <cellStyle name="Comma 2 2" xfId="2" xr:uid="{00000000-0005-0000-0000-000007000000}"/>
    <cellStyle name="Comma 3" xfId="3" xr:uid="{00000000-0005-0000-0000-000008000000}"/>
    <cellStyle name="Comma 4" xfId="4" xr:uid="{00000000-0005-0000-0000-000009000000}"/>
    <cellStyle name="Comma 5" xfId="5" xr:uid="{00000000-0005-0000-0000-00000A000000}"/>
    <cellStyle name="Comma 5 2" xfId="6" xr:uid="{00000000-0005-0000-0000-00000B000000}"/>
    <cellStyle name="Lien hypertexte" xfId="27" builtinId="8"/>
    <cellStyle name="Lien hypertexte 2" xfId="7" xr:uid="{00000000-0005-0000-0000-00000C000000}"/>
    <cellStyle name="Milliers 2" xfId="8" xr:uid="{00000000-0005-0000-0000-00000D000000}"/>
    <cellStyle name="Milliers 2 2" xfId="9" xr:uid="{00000000-0005-0000-0000-00000E000000}"/>
    <cellStyle name="Milliers 2 3" xfId="10" xr:uid="{00000000-0005-0000-0000-00000F000000}"/>
    <cellStyle name="Milliers 3" xfId="11" xr:uid="{00000000-0005-0000-0000-000010000000}"/>
    <cellStyle name="Normal" xfId="0" builtinId="0"/>
    <cellStyle name="Normal 10" xfId="12" xr:uid="{00000000-0005-0000-0000-000011000000}"/>
    <cellStyle name="Normal 2" xfId="13" xr:uid="{00000000-0005-0000-0000-000012000000}"/>
    <cellStyle name="Normal 2 2" xfId="14" xr:uid="{00000000-0005-0000-0000-000013000000}"/>
    <cellStyle name="Normal 2 3" xfId="15" xr:uid="{00000000-0005-0000-0000-000014000000}"/>
    <cellStyle name="Normal 3" xfId="16" xr:uid="{00000000-0005-0000-0000-000015000000}"/>
    <cellStyle name="Normal 4" xfId="17" xr:uid="{00000000-0005-0000-0000-000016000000}"/>
    <cellStyle name="Normal 5" xfId="18" xr:uid="{00000000-0005-0000-0000-000017000000}"/>
    <cellStyle name="Normal 6" xfId="19" xr:uid="{00000000-0005-0000-0000-000018000000}"/>
    <cellStyle name="Normal 7" xfId="20" xr:uid="{00000000-0005-0000-0000-000019000000}"/>
    <cellStyle name="Normal 8" xfId="21" xr:uid="{00000000-0005-0000-0000-00001A000000}"/>
    <cellStyle name="Normal 9" xfId="22" xr:uid="{00000000-0005-0000-0000-00001B000000}"/>
    <cellStyle name="Pourcentage" xfId="26" builtinId="5"/>
    <cellStyle name="Pourcentage 2" xfId="23" xr:uid="{00000000-0005-0000-0000-00001C000000}"/>
    <cellStyle name="Pourcentage 2 2" xfId="24" xr:uid="{00000000-0005-0000-0000-00001D000000}"/>
    <cellStyle name="Pourcentage 2 3" xfId="25" xr:uid="{00000000-0005-0000-0000-00001E000000}"/>
  </cellStyles>
  <dxfs count="18">
    <dxf>
      <font>
        <color theme="0"/>
      </font>
      <fill>
        <patternFill>
          <bgColor rgb="FFFF0000"/>
        </patternFill>
      </fill>
    </dxf>
    <dxf>
      <font>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ill>
        <patternFill>
          <bgColor rgb="FFFF0000"/>
        </patternFill>
      </fill>
    </dxf>
    <dxf>
      <fill>
        <patternFill>
          <bgColor rgb="FFFF0000"/>
        </patternFill>
      </fill>
    </dxf>
    <dxf>
      <fill>
        <patternFill>
          <bgColor rgb="FFFF0000"/>
        </patternFill>
      </fill>
    </dxf>
    <dxf>
      <font>
        <strike val="0"/>
        <color auto="1"/>
      </font>
      <numFmt numFmtId="14" formatCode="0.00%"/>
      <fill>
        <patternFill>
          <bgColor rgb="FFFF0000"/>
        </patternFill>
      </fill>
    </dxf>
  </dxfs>
  <tableStyles count="1" defaultTableStyle="TableStyleMedium2" defaultPivotStyle="PivotStyleLight16">
    <tableStyle name="Invisible" pivot="0" table="0" count="0" xr9:uid="{2CC9C6B4-C832-40B8-9706-773B8A891FB0}"/>
  </table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DCE6F2"/>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5DD5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134540</xdr:colOff>
      <xdr:row>1</xdr:row>
      <xdr:rowOff>25291</xdr:rowOff>
    </xdr:from>
    <xdr:to>
      <xdr:col>5</xdr:col>
      <xdr:colOff>472934</xdr:colOff>
      <xdr:row>4</xdr:row>
      <xdr:rowOff>127087</xdr:rowOff>
    </xdr:to>
    <xdr:pic>
      <xdr:nvPicPr>
        <xdr:cNvPr id="3" name="Image 2" descr="Une image contenant dessin&#10;&#10;Description générée automatiquement">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3668315" y="215791"/>
          <a:ext cx="1557594" cy="6161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130628</xdr:colOff>
      <xdr:row>2</xdr:row>
      <xdr:rowOff>0</xdr:rowOff>
    </xdr:from>
    <xdr:to>
      <xdr:col>20</xdr:col>
      <xdr:colOff>812962</xdr:colOff>
      <xdr:row>4</xdr:row>
      <xdr:rowOff>190034</xdr:rowOff>
    </xdr:to>
    <xdr:pic>
      <xdr:nvPicPr>
        <xdr:cNvPr id="2" name="Image 7" descr="Une image contenant dessin&#10;&#10;Description générée automatiquement">
          <a:extLst>
            <a:ext uri="{FF2B5EF4-FFF2-40B4-BE49-F238E27FC236}">
              <a16:creationId xmlns:a16="http://schemas.microsoft.com/office/drawing/2014/main" id="{3A170729-BDFF-4A4E-8614-7EE40E93DFDC}"/>
            </a:ext>
          </a:extLst>
        </xdr:cNvPr>
        <xdr:cNvPicPr>
          <a:picLocks noChangeAspect="1"/>
        </xdr:cNvPicPr>
      </xdr:nvPicPr>
      <xdr:blipFill>
        <a:blip xmlns:r="http://schemas.openxmlformats.org/officeDocument/2006/relationships" r:embed="rId1"/>
        <a:stretch>
          <a:fillRect/>
        </a:stretch>
      </xdr:blipFill>
      <xdr:spPr>
        <a:xfrm>
          <a:off x="6716485" y="381000"/>
          <a:ext cx="1945077" cy="7669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134540</xdr:colOff>
      <xdr:row>1</xdr:row>
      <xdr:rowOff>25291</xdr:rowOff>
    </xdr:from>
    <xdr:to>
      <xdr:col>5</xdr:col>
      <xdr:colOff>472934</xdr:colOff>
      <xdr:row>4</xdr:row>
      <xdr:rowOff>127087</xdr:rowOff>
    </xdr:to>
    <xdr:pic>
      <xdr:nvPicPr>
        <xdr:cNvPr id="2" name="Image 1" descr="Une image contenant dessin&#10;&#10;Description générée automatiquement">
          <a:extLst>
            <a:ext uri="{FF2B5EF4-FFF2-40B4-BE49-F238E27FC236}">
              <a16:creationId xmlns:a16="http://schemas.microsoft.com/office/drawing/2014/main" id="{01BC3334-19EE-45C5-AEEB-2224549BE84A}"/>
            </a:ext>
          </a:extLst>
        </xdr:cNvPr>
        <xdr:cNvPicPr>
          <a:picLocks noChangeAspect="1"/>
        </xdr:cNvPicPr>
      </xdr:nvPicPr>
      <xdr:blipFill>
        <a:blip xmlns:r="http://schemas.openxmlformats.org/officeDocument/2006/relationships" r:embed="rId1"/>
        <a:stretch>
          <a:fillRect/>
        </a:stretch>
      </xdr:blipFill>
      <xdr:spPr>
        <a:xfrm>
          <a:off x="3769280" y="215791"/>
          <a:ext cx="1588074" cy="6123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261257</xdr:colOff>
      <xdr:row>0</xdr:row>
      <xdr:rowOff>10886</xdr:rowOff>
    </xdr:from>
    <xdr:to>
      <xdr:col>20</xdr:col>
      <xdr:colOff>220596</xdr:colOff>
      <xdr:row>2</xdr:row>
      <xdr:rowOff>299357</xdr:rowOff>
    </xdr:to>
    <xdr:pic>
      <xdr:nvPicPr>
        <xdr:cNvPr id="3" name="Image 1" descr="Une image contenant dessin&#10;&#10;Description générée automatiquement">
          <a:extLst>
            <a:ext uri="{FF2B5EF4-FFF2-40B4-BE49-F238E27FC236}">
              <a16:creationId xmlns:a16="http://schemas.microsoft.com/office/drawing/2014/main" id="{BEAB0AFE-E171-49DD-ACF1-CB8D0FD97E0A}"/>
            </a:ext>
          </a:extLst>
        </xdr:cNvPr>
        <xdr:cNvPicPr>
          <a:picLocks noChangeAspect="1"/>
        </xdr:cNvPicPr>
      </xdr:nvPicPr>
      <xdr:blipFill>
        <a:blip xmlns:r="http://schemas.openxmlformats.org/officeDocument/2006/relationships" r:embed="rId1"/>
        <a:stretch>
          <a:fillRect/>
        </a:stretch>
      </xdr:blipFill>
      <xdr:spPr>
        <a:xfrm>
          <a:off x="7346043" y="364672"/>
          <a:ext cx="1973196" cy="77832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tegration@genomequebec.com" TargetMode="External"/><Relationship Id="rId1" Type="http://schemas.openxmlformats.org/officeDocument/2006/relationships/hyperlink" Target="mailto:integration@genomequebec.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E55"/>
  <sheetViews>
    <sheetView zoomScaleNormal="100" workbookViewId="0">
      <pane ySplit="1" topLeftCell="A2" activePane="bottomLeft" state="frozen"/>
      <selection pane="bottomLeft" activeCell="A27" sqref="A27"/>
    </sheetView>
  </sheetViews>
  <sheetFormatPr baseColWidth="10" defaultColWidth="10.81640625" defaultRowHeight="12.5" x14ac:dyDescent="0.25"/>
  <cols>
    <col min="1" max="1" width="41.453125" bestFit="1" customWidth="1"/>
    <col min="2" max="2" width="2" customWidth="1"/>
    <col min="3" max="4" width="18.54296875" customWidth="1"/>
    <col min="5" max="5" width="17.26953125" bestFit="1" customWidth="1"/>
  </cols>
  <sheetData>
    <row r="1" spans="1:5" ht="20" x14ac:dyDescent="0.4">
      <c r="A1" s="1" t="s">
        <v>0</v>
      </c>
      <c r="C1" s="176" t="s">
        <v>1</v>
      </c>
      <c r="D1" s="176"/>
    </row>
    <row r="2" spans="1:5" ht="13.5" thickBot="1" x14ac:dyDescent="0.35">
      <c r="A2" s="175"/>
      <c r="C2" s="177" t="s">
        <v>2</v>
      </c>
      <c r="D2" s="177" t="s">
        <v>3</v>
      </c>
    </row>
    <row r="3" spans="1:5" x14ac:dyDescent="0.25">
      <c r="A3" s="175"/>
      <c r="C3" s="226">
        <v>46388</v>
      </c>
      <c r="D3" s="178">
        <v>46752</v>
      </c>
    </row>
    <row r="4" spans="1:5" x14ac:dyDescent="0.25">
      <c r="A4" s="175"/>
      <c r="C4" s="226">
        <v>46478</v>
      </c>
      <c r="D4" s="178">
        <v>46934</v>
      </c>
    </row>
    <row r="5" spans="1:5" x14ac:dyDescent="0.25">
      <c r="A5" s="175"/>
      <c r="C5" s="226" t="s">
        <v>252</v>
      </c>
      <c r="D5" s="178">
        <v>47118</v>
      </c>
    </row>
    <row r="6" spans="1:5" x14ac:dyDescent="0.25">
      <c r="A6" s="175"/>
      <c r="C6" s="175"/>
      <c r="D6" s="175"/>
    </row>
    <row r="7" spans="1:5" ht="13.5" thickBot="1" x14ac:dyDescent="0.35">
      <c r="A7" s="180" t="s">
        <v>4</v>
      </c>
      <c r="C7" s="175"/>
      <c r="D7" s="175"/>
    </row>
    <row r="8" spans="1:5" x14ac:dyDescent="0.25">
      <c r="A8" s="181" t="s">
        <v>5</v>
      </c>
      <c r="C8" s="175"/>
      <c r="D8" s="175"/>
    </row>
    <row r="9" spans="1:5" x14ac:dyDescent="0.25">
      <c r="A9" s="181" t="s">
        <v>6</v>
      </c>
      <c r="C9" s="175"/>
      <c r="D9" s="175"/>
    </row>
    <row r="10" spans="1:5" x14ac:dyDescent="0.25">
      <c r="A10" s="181" t="s">
        <v>7</v>
      </c>
      <c r="C10" s="175"/>
      <c r="D10" s="175"/>
    </row>
    <row r="11" spans="1:5" x14ac:dyDescent="0.25">
      <c r="A11" s="181" t="s">
        <v>8</v>
      </c>
      <c r="C11" s="175"/>
      <c r="D11" s="175"/>
    </row>
    <row r="12" spans="1:5" x14ac:dyDescent="0.25">
      <c r="A12" s="181" t="s">
        <v>9</v>
      </c>
      <c r="C12" s="175"/>
      <c r="D12" s="182"/>
    </row>
    <row r="13" spans="1:5" x14ac:dyDescent="0.25">
      <c r="A13" s="181" t="s">
        <v>10</v>
      </c>
      <c r="C13" s="175"/>
      <c r="D13" s="175"/>
    </row>
    <row r="14" spans="1:5" ht="13" x14ac:dyDescent="0.3">
      <c r="A14" s="181" t="s">
        <v>11</v>
      </c>
      <c r="C14" s="183"/>
      <c r="D14" s="184"/>
      <c r="E14" s="2"/>
    </row>
    <row r="15" spans="1:5" x14ac:dyDescent="0.25">
      <c r="A15" s="181" t="s">
        <v>12</v>
      </c>
      <c r="C15" s="175"/>
      <c r="D15" s="175"/>
    </row>
    <row r="16" spans="1:5" x14ac:dyDescent="0.25">
      <c r="A16" s="181" t="s">
        <v>13</v>
      </c>
      <c r="C16" s="175"/>
      <c r="D16" s="175"/>
    </row>
    <row r="17" spans="1:4" x14ac:dyDescent="0.25">
      <c r="A17" s="181" t="s">
        <v>14</v>
      </c>
      <c r="C17" s="175"/>
      <c r="D17" s="175"/>
    </row>
    <row r="18" spans="1:4" x14ac:dyDescent="0.25">
      <c r="A18" s="181" t="s">
        <v>15</v>
      </c>
      <c r="C18" s="175"/>
      <c r="D18" s="175"/>
    </row>
    <row r="19" spans="1:4" x14ac:dyDescent="0.25">
      <c r="A19" s="181" t="s">
        <v>16</v>
      </c>
      <c r="C19" s="175"/>
      <c r="D19" s="175"/>
    </row>
    <row r="20" spans="1:4" ht="13" x14ac:dyDescent="0.3">
      <c r="A20" s="181" t="s">
        <v>17</v>
      </c>
      <c r="C20" s="183"/>
      <c r="D20" s="175"/>
    </row>
    <row r="21" spans="1:4" x14ac:dyDescent="0.25">
      <c r="A21" s="181" t="s">
        <v>18</v>
      </c>
      <c r="C21" s="175"/>
      <c r="D21" s="175"/>
    </row>
    <row r="22" spans="1:4" x14ac:dyDescent="0.25">
      <c r="A22" s="181" t="s">
        <v>19</v>
      </c>
      <c r="C22" s="175"/>
      <c r="D22" s="175"/>
    </row>
    <row r="23" spans="1:4" x14ac:dyDescent="0.25">
      <c r="A23" s="181" t="s">
        <v>253</v>
      </c>
      <c r="C23" s="175"/>
      <c r="D23" s="175"/>
    </row>
    <row r="24" spans="1:4" x14ac:dyDescent="0.25">
      <c r="A24" s="181" t="s">
        <v>20</v>
      </c>
      <c r="C24" s="175"/>
      <c r="D24" s="175"/>
    </row>
    <row r="25" spans="1:4" x14ac:dyDescent="0.25">
      <c r="A25" s="181" t="s">
        <v>21</v>
      </c>
      <c r="C25" s="175"/>
      <c r="D25" s="175"/>
    </row>
    <row r="26" spans="1:4" x14ac:dyDescent="0.25">
      <c r="A26" s="181" t="s">
        <v>22</v>
      </c>
      <c r="C26" s="175"/>
      <c r="D26" s="175"/>
    </row>
    <row r="27" spans="1:4" x14ac:dyDescent="0.25">
      <c r="A27" s="181" t="s">
        <v>23</v>
      </c>
      <c r="C27" s="175"/>
      <c r="D27" s="175"/>
    </row>
    <row r="28" spans="1:4" x14ac:dyDescent="0.25">
      <c r="A28" s="181" t="s">
        <v>255</v>
      </c>
      <c r="C28" s="175"/>
      <c r="D28" s="175"/>
    </row>
    <row r="29" spans="1:4" x14ac:dyDescent="0.25">
      <c r="A29" s="181" t="s">
        <v>24</v>
      </c>
      <c r="C29" s="175"/>
      <c r="D29" s="175"/>
    </row>
    <row r="30" spans="1:4" x14ac:dyDescent="0.25">
      <c r="A30" s="181" t="s">
        <v>25</v>
      </c>
      <c r="C30" s="175"/>
      <c r="D30" s="175"/>
    </row>
    <row r="31" spans="1:4" x14ac:dyDescent="0.25">
      <c r="A31" s="181" t="s">
        <v>26</v>
      </c>
      <c r="C31" s="175"/>
      <c r="D31" s="175"/>
    </row>
    <row r="32" spans="1:4" x14ac:dyDescent="0.25">
      <c r="A32" s="181" t="s">
        <v>27</v>
      </c>
      <c r="C32" s="175"/>
      <c r="D32" s="175"/>
    </row>
    <row r="33" spans="1:5" x14ac:dyDescent="0.25">
      <c r="A33" s="181" t="s">
        <v>28</v>
      </c>
      <c r="C33" s="175"/>
      <c r="D33" s="175"/>
    </row>
    <row r="34" spans="1:5" x14ac:dyDescent="0.25">
      <c r="A34" s="181" t="s">
        <v>29</v>
      </c>
      <c r="C34" s="175"/>
      <c r="D34" s="175"/>
    </row>
    <row r="35" spans="1:5" x14ac:dyDescent="0.25">
      <c r="A35" s="181" t="s">
        <v>30</v>
      </c>
      <c r="C35" s="175"/>
      <c r="D35" s="179"/>
      <c r="E35" s="91"/>
    </row>
    <row r="36" spans="1:5" x14ac:dyDescent="0.25">
      <c r="A36" s="181" t="s">
        <v>31</v>
      </c>
      <c r="C36" s="175"/>
      <c r="D36" s="179"/>
      <c r="E36" s="91"/>
    </row>
    <row r="37" spans="1:5" x14ac:dyDescent="0.25">
      <c r="A37" s="181" t="s">
        <v>254</v>
      </c>
      <c r="C37" s="175"/>
      <c r="D37" s="179"/>
      <c r="E37" s="91"/>
    </row>
    <row r="38" spans="1:5" x14ac:dyDescent="0.25">
      <c r="A38" s="181" t="s">
        <v>32</v>
      </c>
      <c r="C38" s="175"/>
      <c r="D38" s="179"/>
      <c r="E38" s="91"/>
    </row>
    <row r="39" spans="1:5" x14ac:dyDescent="0.25">
      <c r="A39" s="181" t="s">
        <v>228</v>
      </c>
      <c r="C39" s="175"/>
      <c r="D39" s="179"/>
      <c r="E39" s="91"/>
    </row>
    <row r="40" spans="1:5" x14ac:dyDescent="0.25">
      <c r="A40" s="181" t="s">
        <v>33</v>
      </c>
      <c r="C40" s="175"/>
      <c r="D40" s="179"/>
      <c r="E40" s="91"/>
    </row>
    <row r="41" spans="1:5" x14ac:dyDescent="0.25">
      <c r="A41" s="181" t="s">
        <v>34</v>
      </c>
      <c r="C41" s="175"/>
      <c r="D41" s="175"/>
    </row>
    <row r="42" spans="1:5" x14ac:dyDescent="0.25">
      <c r="A42" s="181" t="s">
        <v>35</v>
      </c>
      <c r="C42" s="175"/>
      <c r="D42" s="175"/>
    </row>
    <row r="43" spans="1:5" x14ac:dyDescent="0.25">
      <c r="A43" s="181" t="s">
        <v>36</v>
      </c>
      <c r="C43" s="175"/>
      <c r="D43" s="175"/>
    </row>
    <row r="44" spans="1:5" x14ac:dyDescent="0.25">
      <c r="A44" s="181" t="s">
        <v>37</v>
      </c>
      <c r="C44" s="175"/>
      <c r="D44" s="175"/>
    </row>
    <row r="45" spans="1:5" x14ac:dyDescent="0.25">
      <c r="A45" s="181" t="s">
        <v>38</v>
      </c>
      <c r="C45" s="175"/>
      <c r="D45" s="175"/>
    </row>
    <row r="46" spans="1:5" x14ac:dyDescent="0.25">
      <c r="A46" s="181" t="s">
        <v>39</v>
      </c>
      <c r="C46" s="175"/>
      <c r="D46" s="175"/>
    </row>
    <row r="47" spans="1:5" x14ac:dyDescent="0.25">
      <c r="A47" s="181" t="s">
        <v>40</v>
      </c>
      <c r="C47" s="175"/>
      <c r="D47" s="175"/>
    </row>
    <row r="48" spans="1:5" x14ac:dyDescent="0.25">
      <c r="A48" s="181" t="s">
        <v>41</v>
      </c>
      <c r="C48" s="175"/>
      <c r="D48" s="175"/>
    </row>
    <row r="49" spans="1:4" x14ac:dyDescent="0.25">
      <c r="A49" s="181" t="s">
        <v>42</v>
      </c>
      <c r="C49" s="175"/>
      <c r="D49" s="175"/>
    </row>
    <row r="50" spans="1:4" x14ac:dyDescent="0.25">
      <c r="A50" s="181" t="s">
        <v>43</v>
      </c>
      <c r="C50" s="175"/>
      <c r="D50" s="175"/>
    </row>
    <row r="51" spans="1:4" x14ac:dyDescent="0.25">
      <c r="A51" s="181" t="s">
        <v>44</v>
      </c>
      <c r="C51" s="175"/>
      <c r="D51" s="175"/>
    </row>
    <row r="52" spans="1:4" x14ac:dyDescent="0.25">
      <c r="A52" s="181" t="s">
        <v>45</v>
      </c>
      <c r="C52" s="175"/>
      <c r="D52" s="175"/>
    </row>
    <row r="53" spans="1:4" x14ac:dyDescent="0.25">
      <c r="A53" s="181" t="s">
        <v>46</v>
      </c>
      <c r="C53" s="175"/>
      <c r="D53" s="175"/>
    </row>
    <row r="54" spans="1:4" x14ac:dyDescent="0.25">
      <c r="A54" s="181" t="s">
        <v>47</v>
      </c>
      <c r="C54" s="175"/>
      <c r="D54" s="175"/>
    </row>
    <row r="55" spans="1:4" x14ac:dyDescent="0.25">
      <c r="A55" s="181" t="s">
        <v>48</v>
      </c>
      <c r="C55" s="175"/>
      <c r="D55" s="175"/>
    </row>
  </sheetData>
  <sheetProtection algorithmName="SHA-512" hashValue="7ZzyrM8ko+0H3ugiHQ7oke1SC1rZjUJZD+PgBVwlPo41vOpn6ZRNsrnl8rf7MGRuVWrQPPQNvP6Qt8l2TSnwtw==" saltValue="Xo8iwHVfIDByxJDAY8hHkw==" spinCount="100000" sheet="1" objects="1" scenarios="1"/>
  <sortState xmlns:xlrd2="http://schemas.microsoft.com/office/spreadsheetml/2017/richdata2" ref="A8:A55">
    <sortCondition ref="A8:A55"/>
  </sortState>
  <pageMargins left="0.7" right="0.7" top="0.75" bottom="0.75" header="0.51180555555555496" footer="0.51180555555555496"/>
  <pageSetup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94639-2BCB-4CC5-8696-4F439104F14A}">
  <sheetPr codeName="Sheet2">
    <tabColor rgb="FFC00000"/>
  </sheetPr>
  <dimension ref="A1:AMJ62"/>
  <sheetViews>
    <sheetView showGridLines="0" tabSelected="1" zoomScale="85" zoomScaleNormal="85" zoomScaleSheetLayoutView="100" zoomScalePageLayoutView="110" workbookViewId="0">
      <pane ySplit="1" topLeftCell="A2" activePane="bottomLeft" state="frozen"/>
      <selection pane="bottomLeft" activeCell="B1" sqref="B1"/>
    </sheetView>
  </sheetViews>
  <sheetFormatPr baseColWidth="10" defaultColWidth="11.453125" defaultRowHeight="14.5" x14ac:dyDescent="0.25"/>
  <cols>
    <col min="1" max="1" width="2.7265625" style="93" bestFit="1" customWidth="1"/>
    <col min="2" max="2" width="112.26953125" style="3" customWidth="1"/>
    <col min="3" max="3" width="1.54296875" style="3" customWidth="1"/>
    <col min="4" max="4" width="2.7265625" style="93" bestFit="1" customWidth="1"/>
    <col min="5" max="5" width="108.1796875" style="3" customWidth="1"/>
    <col min="6" max="1024" width="11.453125" style="3"/>
    <col min="1025" max="16384" width="11.453125" style="117"/>
  </cols>
  <sheetData>
    <row r="1" spans="1:1024" s="217" customFormat="1" ht="21" x14ac:dyDescent="0.25">
      <c r="A1" s="219" t="s">
        <v>49</v>
      </c>
      <c r="B1" s="219"/>
      <c r="C1" s="218"/>
      <c r="D1" s="219" t="s">
        <v>50</v>
      </c>
      <c r="E1" s="219"/>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6"/>
      <c r="DR1" s="216"/>
      <c r="DS1" s="216"/>
      <c r="DT1" s="216"/>
      <c r="DU1" s="216"/>
      <c r="DV1" s="216"/>
      <c r="DW1" s="216"/>
      <c r="DX1" s="216"/>
      <c r="DY1" s="216"/>
      <c r="DZ1" s="216"/>
      <c r="EA1" s="216"/>
      <c r="EB1" s="216"/>
      <c r="EC1" s="216"/>
      <c r="ED1" s="216"/>
      <c r="EE1" s="216"/>
      <c r="EF1" s="216"/>
      <c r="EG1" s="216"/>
      <c r="EH1" s="216"/>
      <c r="EI1" s="216"/>
      <c r="EJ1" s="216"/>
      <c r="EK1" s="216"/>
      <c r="EL1" s="216"/>
      <c r="EM1" s="216"/>
      <c r="EN1" s="216"/>
      <c r="EO1" s="216"/>
      <c r="EP1" s="216"/>
      <c r="EQ1" s="216"/>
      <c r="ER1" s="216"/>
      <c r="ES1" s="216"/>
      <c r="ET1" s="216"/>
      <c r="EU1" s="216"/>
      <c r="EV1" s="216"/>
      <c r="EW1" s="216"/>
      <c r="EX1" s="216"/>
      <c r="EY1" s="216"/>
      <c r="EZ1" s="216"/>
      <c r="FA1" s="216"/>
      <c r="FB1" s="216"/>
      <c r="FC1" s="216"/>
      <c r="FD1" s="216"/>
      <c r="FE1" s="216"/>
      <c r="FF1" s="216"/>
      <c r="FG1" s="216"/>
      <c r="FH1" s="216"/>
      <c r="FI1" s="216"/>
      <c r="FJ1" s="216"/>
      <c r="FK1" s="216"/>
      <c r="FL1" s="216"/>
      <c r="FM1" s="216"/>
      <c r="FN1" s="216"/>
      <c r="FO1" s="216"/>
      <c r="FP1" s="216"/>
      <c r="FQ1" s="216"/>
      <c r="FR1" s="216"/>
      <c r="FS1" s="216"/>
      <c r="FT1" s="216"/>
      <c r="FU1" s="216"/>
      <c r="FV1" s="216"/>
      <c r="FW1" s="216"/>
      <c r="FX1" s="216"/>
      <c r="FY1" s="216"/>
      <c r="FZ1" s="216"/>
      <c r="GA1" s="216"/>
      <c r="GB1" s="216"/>
      <c r="GC1" s="216"/>
      <c r="GD1" s="216"/>
      <c r="GE1" s="216"/>
      <c r="GF1" s="216"/>
      <c r="GG1" s="216"/>
      <c r="GH1" s="216"/>
      <c r="GI1" s="216"/>
      <c r="GJ1" s="216"/>
      <c r="GK1" s="216"/>
      <c r="GL1" s="216"/>
      <c r="GM1" s="216"/>
      <c r="GN1" s="216"/>
      <c r="GO1" s="216"/>
      <c r="GP1" s="216"/>
      <c r="GQ1" s="216"/>
      <c r="GR1" s="216"/>
      <c r="GS1" s="216"/>
      <c r="GT1" s="216"/>
      <c r="GU1" s="216"/>
      <c r="GV1" s="216"/>
      <c r="GW1" s="216"/>
      <c r="GX1" s="216"/>
      <c r="GY1" s="216"/>
      <c r="GZ1" s="216"/>
      <c r="HA1" s="216"/>
      <c r="HB1" s="216"/>
      <c r="HC1" s="216"/>
      <c r="HD1" s="216"/>
      <c r="HE1" s="216"/>
      <c r="HF1" s="216"/>
      <c r="HG1" s="216"/>
      <c r="HH1" s="216"/>
      <c r="HI1" s="216"/>
      <c r="HJ1" s="216"/>
      <c r="HK1" s="216"/>
      <c r="HL1" s="216"/>
      <c r="HM1" s="216"/>
      <c r="HN1" s="216"/>
      <c r="HO1" s="216"/>
      <c r="HP1" s="216"/>
      <c r="HQ1" s="216"/>
      <c r="HR1" s="216"/>
      <c r="HS1" s="216"/>
      <c r="HT1" s="216"/>
      <c r="HU1" s="216"/>
      <c r="HV1" s="216"/>
      <c r="HW1" s="216"/>
      <c r="HX1" s="216"/>
      <c r="HY1" s="216"/>
      <c r="HZ1" s="216"/>
      <c r="IA1" s="216"/>
      <c r="IB1" s="216"/>
      <c r="IC1" s="216"/>
      <c r="ID1" s="216"/>
      <c r="IE1" s="216"/>
      <c r="IF1" s="216"/>
      <c r="IG1" s="216"/>
      <c r="IH1" s="216"/>
      <c r="II1" s="216"/>
      <c r="IJ1" s="216"/>
      <c r="IK1" s="216"/>
      <c r="IL1" s="216"/>
      <c r="IM1" s="216"/>
      <c r="IN1" s="216"/>
      <c r="IO1" s="216"/>
      <c r="IP1" s="216"/>
      <c r="IQ1" s="216"/>
      <c r="IR1" s="216"/>
      <c r="IS1" s="216"/>
      <c r="IT1" s="216"/>
      <c r="IU1" s="216"/>
      <c r="IV1" s="216"/>
      <c r="IW1" s="216"/>
      <c r="IX1" s="216"/>
      <c r="IY1" s="216"/>
      <c r="IZ1" s="216"/>
      <c r="JA1" s="216"/>
      <c r="JB1" s="216"/>
      <c r="JC1" s="216"/>
      <c r="JD1" s="216"/>
      <c r="JE1" s="216"/>
      <c r="JF1" s="216"/>
      <c r="JG1" s="216"/>
      <c r="JH1" s="216"/>
      <c r="JI1" s="216"/>
      <c r="JJ1" s="216"/>
      <c r="JK1" s="216"/>
      <c r="JL1" s="216"/>
      <c r="JM1" s="216"/>
      <c r="JN1" s="216"/>
      <c r="JO1" s="216"/>
      <c r="JP1" s="216"/>
      <c r="JQ1" s="216"/>
      <c r="JR1" s="216"/>
      <c r="JS1" s="216"/>
      <c r="JT1" s="216"/>
      <c r="JU1" s="216"/>
      <c r="JV1" s="216"/>
      <c r="JW1" s="216"/>
      <c r="JX1" s="216"/>
      <c r="JY1" s="216"/>
      <c r="JZ1" s="216"/>
      <c r="KA1" s="216"/>
      <c r="KB1" s="216"/>
      <c r="KC1" s="216"/>
      <c r="KD1" s="216"/>
      <c r="KE1" s="216"/>
      <c r="KF1" s="216"/>
      <c r="KG1" s="216"/>
      <c r="KH1" s="216"/>
      <c r="KI1" s="216"/>
      <c r="KJ1" s="216"/>
      <c r="KK1" s="216"/>
      <c r="KL1" s="216"/>
      <c r="KM1" s="216"/>
      <c r="KN1" s="216"/>
      <c r="KO1" s="216"/>
      <c r="KP1" s="216"/>
      <c r="KQ1" s="216"/>
      <c r="KR1" s="216"/>
      <c r="KS1" s="216"/>
      <c r="KT1" s="216"/>
      <c r="KU1" s="216"/>
      <c r="KV1" s="216"/>
      <c r="KW1" s="216"/>
      <c r="KX1" s="216"/>
      <c r="KY1" s="216"/>
      <c r="KZ1" s="216"/>
      <c r="LA1" s="216"/>
      <c r="LB1" s="216"/>
      <c r="LC1" s="216"/>
      <c r="LD1" s="216"/>
      <c r="LE1" s="216"/>
      <c r="LF1" s="216"/>
      <c r="LG1" s="216"/>
      <c r="LH1" s="216"/>
      <c r="LI1" s="216"/>
      <c r="LJ1" s="216"/>
      <c r="LK1" s="216"/>
      <c r="LL1" s="216"/>
      <c r="LM1" s="216"/>
      <c r="LN1" s="216"/>
      <c r="LO1" s="216"/>
      <c r="LP1" s="216"/>
      <c r="LQ1" s="216"/>
      <c r="LR1" s="216"/>
      <c r="LS1" s="216"/>
      <c r="LT1" s="216"/>
      <c r="LU1" s="216"/>
      <c r="LV1" s="216"/>
      <c r="LW1" s="216"/>
      <c r="LX1" s="216"/>
      <c r="LY1" s="216"/>
      <c r="LZ1" s="216"/>
      <c r="MA1" s="216"/>
      <c r="MB1" s="216"/>
      <c r="MC1" s="216"/>
      <c r="MD1" s="216"/>
      <c r="ME1" s="216"/>
      <c r="MF1" s="216"/>
      <c r="MG1" s="216"/>
      <c r="MH1" s="216"/>
      <c r="MI1" s="216"/>
      <c r="MJ1" s="216"/>
      <c r="MK1" s="216"/>
      <c r="ML1" s="216"/>
      <c r="MM1" s="216"/>
      <c r="MN1" s="216"/>
      <c r="MO1" s="216"/>
      <c r="MP1" s="216"/>
      <c r="MQ1" s="216"/>
      <c r="MR1" s="216"/>
      <c r="MS1" s="216"/>
      <c r="MT1" s="216"/>
      <c r="MU1" s="216"/>
      <c r="MV1" s="216"/>
      <c r="MW1" s="216"/>
      <c r="MX1" s="216"/>
      <c r="MY1" s="216"/>
      <c r="MZ1" s="216"/>
      <c r="NA1" s="216"/>
      <c r="NB1" s="216"/>
      <c r="NC1" s="216"/>
      <c r="ND1" s="216"/>
      <c r="NE1" s="216"/>
      <c r="NF1" s="216"/>
      <c r="NG1" s="216"/>
      <c r="NH1" s="216"/>
      <c r="NI1" s="216"/>
      <c r="NJ1" s="216"/>
      <c r="NK1" s="216"/>
      <c r="NL1" s="216"/>
      <c r="NM1" s="216"/>
      <c r="NN1" s="216"/>
      <c r="NO1" s="216"/>
      <c r="NP1" s="216"/>
      <c r="NQ1" s="216"/>
      <c r="NR1" s="216"/>
      <c r="NS1" s="216"/>
      <c r="NT1" s="216"/>
      <c r="NU1" s="216"/>
      <c r="NV1" s="216"/>
      <c r="NW1" s="216"/>
      <c r="NX1" s="216"/>
      <c r="NY1" s="216"/>
      <c r="NZ1" s="216"/>
      <c r="OA1" s="216"/>
      <c r="OB1" s="216"/>
      <c r="OC1" s="216"/>
      <c r="OD1" s="216"/>
      <c r="OE1" s="216"/>
      <c r="OF1" s="216"/>
      <c r="OG1" s="216"/>
      <c r="OH1" s="216"/>
      <c r="OI1" s="216"/>
      <c r="OJ1" s="216"/>
      <c r="OK1" s="216"/>
      <c r="OL1" s="216"/>
      <c r="OM1" s="216"/>
      <c r="ON1" s="216"/>
      <c r="OO1" s="216"/>
      <c r="OP1" s="216"/>
      <c r="OQ1" s="216"/>
      <c r="OR1" s="216"/>
      <c r="OS1" s="216"/>
      <c r="OT1" s="216"/>
      <c r="OU1" s="216"/>
      <c r="OV1" s="216"/>
      <c r="OW1" s="216"/>
      <c r="OX1" s="216"/>
      <c r="OY1" s="216"/>
      <c r="OZ1" s="216"/>
      <c r="PA1" s="216"/>
      <c r="PB1" s="216"/>
      <c r="PC1" s="216"/>
      <c r="PD1" s="216"/>
      <c r="PE1" s="216"/>
      <c r="PF1" s="216"/>
      <c r="PG1" s="216"/>
      <c r="PH1" s="216"/>
      <c r="PI1" s="216"/>
      <c r="PJ1" s="216"/>
      <c r="PK1" s="216"/>
      <c r="PL1" s="216"/>
      <c r="PM1" s="216"/>
      <c r="PN1" s="216"/>
      <c r="PO1" s="216"/>
      <c r="PP1" s="216"/>
      <c r="PQ1" s="216"/>
      <c r="PR1" s="216"/>
      <c r="PS1" s="216"/>
      <c r="PT1" s="216"/>
      <c r="PU1" s="216"/>
      <c r="PV1" s="216"/>
      <c r="PW1" s="216"/>
      <c r="PX1" s="216"/>
      <c r="PY1" s="216"/>
      <c r="PZ1" s="216"/>
      <c r="QA1" s="216"/>
      <c r="QB1" s="216"/>
      <c r="QC1" s="216"/>
      <c r="QD1" s="216"/>
      <c r="QE1" s="216"/>
      <c r="QF1" s="216"/>
      <c r="QG1" s="216"/>
      <c r="QH1" s="216"/>
      <c r="QI1" s="216"/>
      <c r="QJ1" s="216"/>
      <c r="QK1" s="216"/>
      <c r="QL1" s="216"/>
      <c r="QM1" s="216"/>
      <c r="QN1" s="216"/>
      <c r="QO1" s="216"/>
      <c r="QP1" s="216"/>
      <c r="QQ1" s="216"/>
      <c r="QR1" s="216"/>
      <c r="QS1" s="216"/>
      <c r="QT1" s="216"/>
      <c r="QU1" s="216"/>
      <c r="QV1" s="216"/>
      <c r="QW1" s="216"/>
      <c r="QX1" s="216"/>
      <c r="QY1" s="216"/>
      <c r="QZ1" s="216"/>
      <c r="RA1" s="216"/>
      <c r="RB1" s="216"/>
      <c r="RC1" s="216"/>
      <c r="RD1" s="216"/>
      <c r="RE1" s="216"/>
      <c r="RF1" s="216"/>
      <c r="RG1" s="216"/>
      <c r="RH1" s="216"/>
      <c r="RI1" s="216"/>
      <c r="RJ1" s="216"/>
      <c r="RK1" s="216"/>
      <c r="RL1" s="216"/>
      <c r="RM1" s="216"/>
      <c r="RN1" s="216"/>
      <c r="RO1" s="216"/>
      <c r="RP1" s="216"/>
      <c r="RQ1" s="216"/>
      <c r="RR1" s="216"/>
      <c r="RS1" s="216"/>
      <c r="RT1" s="216"/>
      <c r="RU1" s="216"/>
      <c r="RV1" s="216"/>
      <c r="RW1" s="216"/>
      <c r="RX1" s="216"/>
      <c r="RY1" s="216"/>
      <c r="RZ1" s="216"/>
      <c r="SA1" s="216"/>
      <c r="SB1" s="216"/>
      <c r="SC1" s="216"/>
      <c r="SD1" s="216"/>
      <c r="SE1" s="216"/>
      <c r="SF1" s="216"/>
      <c r="SG1" s="216"/>
      <c r="SH1" s="216"/>
      <c r="SI1" s="216"/>
      <c r="SJ1" s="216"/>
      <c r="SK1" s="216"/>
      <c r="SL1" s="216"/>
      <c r="SM1" s="216"/>
      <c r="SN1" s="216"/>
      <c r="SO1" s="216"/>
      <c r="SP1" s="216"/>
      <c r="SQ1" s="216"/>
      <c r="SR1" s="216"/>
      <c r="SS1" s="216"/>
      <c r="ST1" s="216"/>
      <c r="SU1" s="216"/>
      <c r="SV1" s="216"/>
      <c r="SW1" s="216"/>
      <c r="SX1" s="216"/>
      <c r="SY1" s="216"/>
      <c r="SZ1" s="216"/>
      <c r="TA1" s="216"/>
      <c r="TB1" s="216"/>
      <c r="TC1" s="216"/>
      <c r="TD1" s="216"/>
      <c r="TE1" s="216"/>
      <c r="TF1" s="216"/>
      <c r="TG1" s="216"/>
      <c r="TH1" s="216"/>
      <c r="TI1" s="216"/>
      <c r="TJ1" s="216"/>
      <c r="TK1" s="216"/>
      <c r="TL1" s="216"/>
      <c r="TM1" s="216"/>
      <c r="TN1" s="216"/>
      <c r="TO1" s="216"/>
      <c r="TP1" s="216"/>
      <c r="TQ1" s="216"/>
      <c r="TR1" s="216"/>
      <c r="TS1" s="216"/>
      <c r="TT1" s="216"/>
      <c r="TU1" s="216"/>
      <c r="TV1" s="216"/>
      <c r="TW1" s="216"/>
      <c r="TX1" s="216"/>
      <c r="TY1" s="216"/>
      <c r="TZ1" s="216"/>
      <c r="UA1" s="216"/>
      <c r="UB1" s="216"/>
      <c r="UC1" s="216"/>
      <c r="UD1" s="216"/>
      <c r="UE1" s="216"/>
      <c r="UF1" s="216"/>
      <c r="UG1" s="216"/>
      <c r="UH1" s="216"/>
      <c r="UI1" s="216"/>
      <c r="UJ1" s="216"/>
      <c r="UK1" s="216"/>
      <c r="UL1" s="216"/>
      <c r="UM1" s="216"/>
      <c r="UN1" s="216"/>
      <c r="UO1" s="216"/>
      <c r="UP1" s="216"/>
      <c r="UQ1" s="216"/>
      <c r="UR1" s="216"/>
      <c r="US1" s="216"/>
      <c r="UT1" s="216"/>
      <c r="UU1" s="216"/>
      <c r="UV1" s="216"/>
      <c r="UW1" s="216"/>
      <c r="UX1" s="216"/>
      <c r="UY1" s="216"/>
      <c r="UZ1" s="216"/>
      <c r="VA1" s="216"/>
      <c r="VB1" s="216"/>
      <c r="VC1" s="216"/>
      <c r="VD1" s="216"/>
      <c r="VE1" s="216"/>
      <c r="VF1" s="216"/>
      <c r="VG1" s="216"/>
      <c r="VH1" s="216"/>
      <c r="VI1" s="216"/>
      <c r="VJ1" s="216"/>
      <c r="VK1" s="216"/>
      <c r="VL1" s="216"/>
      <c r="VM1" s="216"/>
      <c r="VN1" s="216"/>
      <c r="VO1" s="216"/>
      <c r="VP1" s="216"/>
      <c r="VQ1" s="216"/>
      <c r="VR1" s="216"/>
      <c r="VS1" s="216"/>
      <c r="VT1" s="216"/>
      <c r="VU1" s="216"/>
      <c r="VV1" s="216"/>
      <c r="VW1" s="216"/>
      <c r="VX1" s="216"/>
      <c r="VY1" s="216"/>
      <c r="VZ1" s="216"/>
      <c r="WA1" s="216"/>
      <c r="WB1" s="216"/>
      <c r="WC1" s="216"/>
      <c r="WD1" s="216"/>
      <c r="WE1" s="216"/>
      <c r="WF1" s="216"/>
      <c r="WG1" s="216"/>
      <c r="WH1" s="216"/>
      <c r="WI1" s="216"/>
      <c r="WJ1" s="216"/>
      <c r="WK1" s="216"/>
      <c r="WL1" s="216"/>
      <c r="WM1" s="216"/>
      <c r="WN1" s="216"/>
      <c r="WO1" s="216"/>
      <c r="WP1" s="216"/>
      <c r="WQ1" s="216"/>
      <c r="WR1" s="216"/>
      <c r="WS1" s="216"/>
      <c r="WT1" s="216"/>
      <c r="WU1" s="216"/>
      <c r="WV1" s="216"/>
      <c r="WW1" s="216"/>
      <c r="WX1" s="216"/>
      <c r="WY1" s="216"/>
      <c r="WZ1" s="216"/>
      <c r="XA1" s="216"/>
      <c r="XB1" s="216"/>
      <c r="XC1" s="216"/>
      <c r="XD1" s="216"/>
      <c r="XE1" s="216"/>
      <c r="XF1" s="216"/>
      <c r="XG1" s="216"/>
      <c r="XH1" s="216"/>
      <c r="XI1" s="216"/>
      <c r="XJ1" s="216"/>
      <c r="XK1" s="216"/>
      <c r="XL1" s="216"/>
      <c r="XM1" s="216"/>
      <c r="XN1" s="216"/>
      <c r="XO1" s="216"/>
      <c r="XP1" s="216"/>
      <c r="XQ1" s="216"/>
      <c r="XR1" s="216"/>
      <c r="XS1" s="216"/>
      <c r="XT1" s="216"/>
      <c r="XU1" s="216"/>
      <c r="XV1" s="216"/>
      <c r="XW1" s="216"/>
      <c r="XX1" s="216"/>
      <c r="XY1" s="216"/>
      <c r="XZ1" s="216"/>
      <c r="YA1" s="216"/>
      <c r="YB1" s="216"/>
      <c r="YC1" s="216"/>
      <c r="YD1" s="216"/>
      <c r="YE1" s="216"/>
      <c r="YF1" s="216"/>
      <c r="YG1" s="216"/>
      <c r="YH1" s="216"/>
      <c r="YI1" s="216"/>
      <c r="YJ1" s="216"/>
      <c r="YK1" s="216"/>
      <c r="YL1" s="216"/>
      <c r="YM1" s="216"/>
      <c r="YN1" s="216"/>
      <c r="YO1" s="216"/>
      <c r="YP1" s="216"/>
      <c r="YQ1" s="216"/>
      <c r="YR1" s="216"/>
      <c r="YS1" s="216"/>
      <c r="YT1" s="216"/>
      <c r="YU1" s="216"/>
      <c r="YV1" s="216"/>
      <c r="YW1" s="216"/>
      <c r="YX1" s="216"/>
      <c r="YY1" s="216"/>
      <c r="YZ1" s="216"/>
      <c r="ZA1" s="216"/>
      <c r="ZB1" s="216"/>
      <c r="ZC1" s="216"/>
      <c r="ZD1" s="216"/>
      <c r="ZE1" s="216"/>
      <c r="ZF1" s="216"/>
      <c r="ZG1" s="216"/>
      <c r="ZH1" s="216"/>
      <c r="ZI1" s="216"/>
      <c r="ZJ1" s="216"/>
      <c r="ZK1" s="216"/>
      <c r="ZL1" s="216"/>
      <c r="ZM1" s="216"/>
      <c r="ZN1" s="216"/>
      <c r="ZO1" s="216"/>
      <c r="ZP1" s="216"/>
      <c r="ZQ1" s="216"/>
      <c r="ZR1" s="216"/>
      <c r="ZS1" s="216"/>
      <c r="ZT1" s="216"/>
      <c r="ZU1" s="216"/>
      <c r="ZV1" s="216"/>
      <c r="ZW1" s="216"/>
      <c r="ZX1" s="216"/>
      <c r="ZY1" s="216"/>
      <c r="ZZ1" s="216"/>
      <c r="AAA1" s="216"/>
      <c r="AAB1" s="216"/>
      <c r="AAC1" s="216"/>
      <c r="AAD1" s="216"/>
      <c r="AAE1" s="216"/>
      <c r="AAF1" s="216"/>
      <c r="AAG1" s="216"/>
      <c r="AAH1" s="216"/>
      <c r="AAI1" s="216"/>
      <c r="AAJ1" s="216"/>
      <c r="AAK1" s="216"/>
      <c r="AAL1" s="216"/>
      <c r="AAM1" s="216"/>
      <c r="AAN1" s="216"/>
      <c r="AAO1" s="216"/>
      <c r="AAP1" s="216"/>
      <c r="AAQ1" s="216"/>
      <c r="AAR1" s="216"/>
      <c r="AAS1" s="216"/>
      <c r="AAT1" s="216"/>
      <c r="AAU1" s="216"/>
      <c r="AAV1" s="216"/>
      <c r="AAW1" s="216"/>
      <c r="AAX1" s="216"/>
      <c r="AAY1" s="216"/>
      <c r="AAZ1" s="216"/>
      <c r="ABA1" s="216"/>
      <c r="ABB1" s="216"/>
      <c r="ABC1" s="216"/>
      <c r="ABD1" s="216"/>
      <c r="ABE1" s="216"/>
      <c r="ABF1" s="216"/>
      <c r="ABG1" s="216"/>
      <c r="ABH1" s="216"/>
      <c r="ABI1" s="216"/>
      <c r="ABJ1" s="216"/>
      <c r="ABK1" s="216"/>
      <c r="ABL1" s="216"/>
      <c r="ABM1" s="216"/>
      <c r="ABN1" s="216"/>
      <c r="ABO1" s="216"/>
      <c r="ABP1" s="216"/>
      <c r="ABQ1" s="216"/>
      <c r="ABR1" s="216"/>
      <c r="ABS1" s="216"/>
      <c r="ABT1" s="216"/>
      <c r="ABU1" s="216"/>
      <c r="ABV1" s="216"/>
      <c r="ABW1" s="216"/>
      <c r="ABX1" s="216"/>
      <c r="ABY1" s="216"/>
      <c r="ABZ1" s="216"/>
      <c r="ACA1" s="216"/>
      <c r="ACB1" s="216"/>
      <c r="ACC1" s="216"/>
      <c r="ACD1" s="216"/>
      <c r="ACE1" s="216"/>
      <c r="ACF1" s="216"/>
      <c r="ACG1" s="216"/>
      <c r="ACH1" s="216"/>
      <c r="ACI1" s="216"/>
      <c r="ACJ1" s="216"/>
      <c r="ACK1" s="216"/>
      <c r="ACL1" s="216"/>
      <c r="ACM1" s="216"/>
      <c r="ACN1" s="216"/>
      <c r="ACO1" s="216"/>
      <c r="ACP1" s="216"/>
      <c r="ACQ1" s="216"/>
      <c r="ACR1" s="216"/>
      <c r="ACS1" s="216"/>
      <c r="ACT1" s="216"/>
      <c r="ACU1" s="216"/>
      <c r="ACV1" s="216"/>
      <c r="ACW1" s="216"/>
      <c r="ACX1" s="216"/>
      <c r="ACY1" s="216"/>
      <c r="ACZ1" s="216"/>
      <c r="ADA1" s="216"/>
      <c r="ADB1" s="216"/>
      <c r="ADC1" s="216"/>
      <c r="ADD1" s="216"/>
      <c r="ADE1" s="216"/>
      <c r="ADF1" s="216"/>
      <c r="ADG1" s="216"/>
      <c r="ADH1" s="216"/>
      <c r="ADI1" s="216"/>
      <c r="ADJ1" s="216"/>
      <c r="ADK1" s="216"/>
      <c r="ADL1" s="216"/>
      <c r="ADM1" s="216"/>
      <c r="ADN1" s="216"/>
      <c r="ADO1" s="216"/>
      <c r="ADP1" s="216"/>
      <c r="ADQ1" s="216"/>
      <c r="ADR1" s="216"/>
      <c r="ADS1" s="216"/>
      <c r="ADT1" s="216"/>
      <c r="ADU1" s="216"/>
      <c r="ADV1" s="216"/>
      <c r="ADW1" s="216"/>
      <c r="ADX1" s="216"/>
      <c r="ADY1" s="216"/>
      <c r="ADZ1" s="216"/>
      <c r="AEA1" s="216"/>
      <c r="AEB1" s="216"/>
      <c r="AEC1" s="216"/>
      <c r="AED1" s="216"/>
      <c r="AEE1" s="216"/>
      <c r="AEF1" s="216"/>
      <c r="AEG1" s="216"/>
      <c r="AEH1" s="216"/>
      <c r="AEI1" s="216"/>
      <c r="AEJ1" s="216"/>
      <c r="AEK1" s="216"/>
      <c r="AEL1" s="216"/>
      <c r="AEM1" s="216"/>
      <c r="AEN1" s="216"/>
      <c r="AEO1" s="216"/>
      <c r="AEP1" s="216"/>
      <c r="AEQ1" s="216"/>
      <c r="AER1" s="216"/>
      <c r="AES1" s="216"/>
      <c r="AET1" s="216"/>
      <c r="AEU1" s="216"/>
      <c r="AEV1" s="216"/>
      <c r="AEW1" s="216"/>
      <c r="AEX1" s="216"/>
      <c r="AEY1" s="216"/>
      <c r="AEZ1" s="216"/>
      <c r="AFA1" s="216"/>
      <c r="AFB1" s="216"/>
      <c r="AFC1" s="216"/>
      <c r="AFD1" s="216"/>
      <c r="AFE1" s="216"/>
      <c r="AFF1" s="216"/>
      <c r="AFG1" s="216"/>
      <c r="AFH1" s="216"/>
      <c r="AFI1" s="216"/>
      <c r="AFJ1" s="216"/>
      <c r="AFK1" s="216"/>
      <c r="AFL1" s="216"/>
      <c r="AFM1" s="216"/>
      <c r="AFN1" s="216"/>
      <c r="AFO1" s="216"/>
      <c r="AFP1" s="216"/>
      <c r="AFQ1" s="216"/>
      <c r="AFR1" s="216"/>
      <c r="AFS1" s="216"/>
      <c r="AFT1" s="216"/>
      <c r="AFU1" s="216"/>
      <c r="AFV1" s="216"/>
      <c r="AFW1" s="216"/>
      <c r="AFX1" s="216"/>
      <c r="AFY1" s="216"/>
      <c r="AFZ1" s="216"/>
      <c r="AGA1" s="216"/>
      <c r="AGB1" s="216"/>
      <c r="AGC1" s="216"/>
      <c r="AGD1" s="216"/>
      <c r="AGE1" s="216"/>
      <c r="AGF1" s="216"/>
      <c r="AGG1" s="216"/>
      <c r="AGH1" s="216"/>
      <c r="AGI1" s="216"/>
      <c r="AGJ1" s="216"/>
      <c r="AGK1" s="216"/>
      <c r="AGL1" s="216"/>
      <c r="AGM1" s="216"/>
      <c r="AGN1" s="216"/>
      <c r="AGO1" s="216"/>
      <c r="AGP1" s="216"/>
      <c r="AGQ1" s="216"/>
      <c r="AGR1" s="216"/>
      <c r="AGS1" s="216"/>
      <c r="AGT1" s="216"/>
      <c r="AGU1" s="216"/>
      <c r="AGV1" s="216"/>
      <c r="AGW1" s="216"/>
      <c r="AGX1" s="216"/>
      <c r="AGY1" s="216"/>
      <c r="AGZ1" s="216"/>
      <c r="AHA1" s="216"/>
      <c r="AHB1" s="216"/>
      <c r="AHC1" s="216"/>
      <c r="AHD1" s="216"/>
      <c r="AHE1" s="216"/>
      <c r="AHF1" s="216"/>
      <c r="AHG1" s="216"/>
      <c r="AHH1" s="216"/>
      <c r="AHI1" s="216"/>
      <c r="AHJ1" s="216"/>
      <c r="AHK1" s="216"/>
      <c r="AHL1" s="216"/>
      <c r="AHM1" s="216"/>
      <c r="AHN1" s="216"/>
      <c r="AHO1" s="216"/>
      <c r="AHP1" s="216"/>
      <c r="AHQ1" s="216"/>
      <c r="AHR1" s="216"/>
      <c r="AHS1" s="216"/>
      <c r="AHT1" s="216"/>
      <c r="AHU1" s="216"/>
      <c r="AHV1" s="216"/>
      <c r="AHW1" s="216"/>
      <c r="AHX1" s="216"/>
      <c r="AHY1" s="216"/>
      <c r="AHZ1" s="216"/>
      <c r="AIA1" s="216"/>
      <c r="AIB1" s="216"/>
      <c r="AIC1" s="216"/>
      <c r="AID1" s="216"/>
      <c r="AIE1" s="216"/>
      <c r="AIF1" s="216"/>
      <c r="AIG1" s="216"/>
      <c r="AIH1" s="216"/>
      <c r="AII1" s="216"/>
      <c r="AIJ1" s="216"/>
      <c r="AIK1" s="216"/>
      <c r="AIL1" s="216"/>
      <c r="AIM1" s="216"/>
      <c r="AIN1" s="216"/>
      <c r="AIO1" s="216"/>
      <c r="AIP1" s="216"/>
      <c r="AIQ1" s="216"/>
      <c r="AIR1" s="216"/>
      <c r="AIS1" s="216"/>
      <c r="AIT1" s="216"/>
      <c r="AIU1" s="216"/>
      <c r="AIV1" s="216"/>
      <c r="AIW1" s="216"/>
      <c r="AIX1" s="216"/>
      <c r="AIY1" s="216"/>
      <c r="AIZ1" s="216"/>
      <c r="AJA1" s="216"/>
      <c r="AJB1" s="216"/>
      <c r="AJC1" s="216"/>
      <c r="AJD1" s="216"/>
      <c r="AJE1" s="216"/>
      <c r="AJF1" s="216"/>
      <c r="AJG1" s="216"/>
      <c r="AJH1" s="216"/>
      <c r="AJI1" s="216"/>
      <c r="AJJ1" s="216"/>
      <c r="AJK1" s="216"/>
      <c r="AJL1" s="216"/>
      <c r="AJM1" s="216"/>
      <c r="AJN1" s="216"/>
      <c r="AJO1" s="216"/>
      <c r="AJP1" s="216"/>
      <c r="AJQ1" s="216"/>
      <c r="AJR1" s="216"/>
      <c r="AJS1" s="216"/>
      <c r="AJT1" s="216"/>
      <c r="AJU1" s="216"/>
      <c r="AJV1" s="216"/>
      <c r="AJW1" s="216"/>
      <c r="AJX1" s="216"/>
      <c r="AJY1" s="216"/>
      <c r="AJZ1" s="216"/>
      <c r="AKA1" s="216"/>
      <c r="AKB1" s="216"/>
      <c r="AKC1" s="216"/>
      <c r="AKD1" s="216"/>
      <c r="AKE1" s="216"/>
      <c r="AKF1" s="216"/>
      <c r="AKG1" s="216"/>
      <c r="AKH1" s="216"/>
      <c r="AKI1" s="216"/>
      <c r="AKJ1" s="216"/>
      <c r="AKK1" s="216"/>
      <c r="AKL1" s="216"/>
      <c r="AKM1" s="216"/>
      <c r="AKN1" s="216"/>
      <c r="AKO1" s="216"/>
      <c r="AKP1" s="216"/>
      <c r="AKQ1" s="216"/>
      <c r="AKR1" s="216"/>
      <c r="AKS1" s="216"/>
      <c r="AKT1" s="216"/>
      <c r="AKU1" s="216"/>
      <c r="AKV1" s="216"/>
      <c r="AKW1" s="216"/>
      <c r="AKX1" s="216"/>
      <c r="AKY1" s="216"/>
      <c r="AKZ1" s="216"/>
      <c r="ALA1" s="216"/>
      <c r="ALB1" s="216"/>
      <c r="ALC1" s="216"/>
      <c r="ALD1" s="216"/>
      <c r="ALE1" s="216"/>
      <c r="ALF1" s="216"/>
      <c r="ALG1" s="216"/>
      <c r="ALH1" s="216"/>
      <c r="ALI1" s="216"/>
      <c r="ALJ1" s="216"/>
      <c r="ALK1" s="216"/>
      <c r="ALL1" s="216"/>
      <c r="ALM1" s="216"/>
      <c r="ALN1" s="216"/>
      <c r="ALO1" s="216"/>
      <c r="ALP1" s="216"/>
      <c r="ALQ1" s="216"/>
      <c r="ALR1" s="216"/>
      <c r="ALS1" s="216"/>
      <c r="ALT1" s="216"/>
      <c r="ALU1" s="216"/>
      <c r="ALV1" s="216"/>
      <c r="ALW1" s="216"/>
      <c r="ALX1" s="216"/>
      <c r="ALY1" s="216"/>
      <c r="ALZ1" s="216"/>
      <c r="AMA1" s="216"/>
      <c r="AMB1" s="216"/>
      <c r="AMC1" s="216"/>
      <c r="AMD1" s="216"/>
      <c r="AME1" s="216"/>
      <c r="AMF1" s="216"/>
      <c r="AMG1" s="216"/>
      <c r="AMH1" s="216"/>
      <c r="AMI1" s="216"/>
      <c r="AMJ1" s="216"/>
    </row>
    <row r="2" spans="1:1024" ht="15.5" x14ac:dyDescent="0.35">
      <c r="A2" s="118"/>
      <c r="B2" s="137"/>
      <c r="C2" s="92"/>
      <c r="D2" s="118"/>
      <c r="E2" s="137"/>
    </row>
    <row r="3" spans="1:1024" s="216" customFormat="1" ht="15.5" x14ac:dyDescent="0.25">
      <c r="A3" s="220" t="s">
        <v>51</v>
      </c>
      <c r="B3" s="220"/>
      <c r="D3" s="220" t="s">
        <v>52</v>
      </c>
      <c r="E3" s="220"/>
    </row>
    <row r="4" spans="1:1024" s="3" customFormat="1" ht="31" x14ac:dyDescent="0.25">
      <c r="A4" s="187"/>
      <c r="B4" s="188" t="s">
        <v>221</v>
      </c>
      <c r="C4" s="189"/>
      <c r="D4" s="187"/>
      <c r="E4" s="188" t="s">
        <v>222</v>
      </c>
    </row>
    <row r="5" spans="1:1024" s="3" customFormat="1" ht="15.5" x14ac:dyDescent="0.25">
      <c r="A5" s="187"/>
      <c r="B5" s="190" t="s">
        <v>248</v>
      </c>
      <c r="C5" s="189"/>
      <c r="D5" s="187"/>
      <c r="E5" s="190" t="s">
        <v>249</v>
      </c>
    </row>
    <row r="6" spans="1:1024" s="3" customFormat="1" ht="46.5" x14ac:dyDescent="0.25">
      <c r="A6" s="187"/>
      <c r="B6" s="190" t="s">
        <v>260</v>
      </c>
      <c r="C6" s="189"/>
      <c r="D6" s="187"/>
      <c r="E6" s="190" t="s">
        <v>256</v>
      </c>
    </row>
    <row r="7" spans="1:1024" s="217" customFormat="1" ht="15.5" x14ac:dyDescent="0.25">
      <c r="A7" s="220" t="s">
        <v>257</v>
      </c>
      <c r="B7" s="220"/>
      <c r="C7" s="216"/>
      <c r="D7" s="220" t="s">
        <v>258</v>
      </c>
      <c r="E7" s="220"/>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c r="CZ7" s="216"/>
      <c r="DA7" s="216"/>
      <c r="DB7" s="216"/>
      <c r="DC7" s="216"/>
      <c r="DD7" s="216"/>
      <c r="DE7" s="216"/>
      <c r="DF7" s="216"/>
      <c r="DG7" s="216"/>
      <c r="DH7" s="216"/>
      <c r="DI7" s="216"/>
      <c r="DJ7" s="216"/>
      <c r="DK7" s="216"/>
      <c r="DL7" s="216"/>
      <c r="DM7" s="216"/>
      <c r="DN7" s="216"/>
      <c r="DO7" s="216"/>
      <c r="DP7" s="216"/>
      <c r="DQ7" s="216"/>
      <c r="DR7" s="216"/>
      <c r="DS7" s="216"/>
      <c r="DT7" s="216"/>
      <c r="DU7" s="216"/>
      <c r="DV7" s="216"/>
      <c r="DW7" s="216"/>
      <c r="DX7" s="216"/>
      <c r="DY7" s="216"/>
      <c r="DZ7" s="216"/>
      <c r="EA7" s="216"/>
      <c r="EB7" s="216"/>
      <c r="EC7" s="216"/>
      <c r="ED7" s="216"/>
      <c r="EE7" s="216"/>
      <c r="EF7" s="216"/>
      <c r="EG7" s="216"/>
      <c r="EH7" s="216"/>
      <c r="EI7" s="216"/>
      <c r="EJ7" s="216"/>
      <c r="EK7" s="216"/>
      <c r="EL7" s="216"/>
      <c r="EM7" s="216"/>
      <c r="EN7" s="216"/>
      <c r="EO7" s="216"/>
      <c r="EP7" s="216"/>
      <c r="EQ7" s="216"/>
      <c r="ER7" s="216"/>
      <c r="ES7" s="216"/>
      <c r="ET7" s="216"/>
      <c r="EU7" s="216"/>
      <c r="EV7" s="216"/>
      <c r="EW7" s="216"/>
      <c r="EX7" s="216"/>
      <c r="EY7" s="216"/>
      <c r="EZ7" s="216"/>
      <c r="FA7" s="216"/>
      <c r="FB7" s="216"/>
      <c r="FC7" s="216"/>
      <c r="FD7" s="216"/>
      <c r="FE7" s="216"/>
      <c r="FF7" s="216"/>
      <c r="FG7" s="216"/>
      <c r="FH7" s="216"/>
      <c r="FI7" s="216"/>
      <c r="FJ7" s="216"/>
      <c r="FK7" s="216"/>
      <c r="FL7" s="216"/>
      <c r="FM7" s="216"/>
      <c r="FN7" s="216"/>
      <c r="FO7" s="216"/>
      <c r="FP7" s="216"/>
      <c r="FQ7" s="216"/>
      <c r="FR7" s="216"/>
      <c r="FS7" s="216"/>
      <c r="FT7" s="216"/>
      <c r="FU7" s="216"/>
      <c r="FV7" s="216"/>
      <c r="FW7" s="216"/>
      <c r="FX7" s="216"/>
      <c r="FY7" s="216"/>
      <c r="FZ7" s="216"/>
      <c r="GA7" s="216"/>
      <c r="GB7" s="216"/>
      <c r="GC7" s="216"/>
      <c r="GD7" s="216"/>
      <c r="GE7" s="216"/>
      <c r="GF7" s="216"/>
      <c r="GG7" s="216"/>
      <c r="GH7" s="216"/>
      <c r="GI7" s="216"/>
      <c r="GJ7" s="216"/>
      <c r="GK7" s="216"/>
      <c r="GL7" s="216"/>
      <c r="GM7" s="216"/>
      <c r="GN7" s="216"/>
      <c r="GO7" s="216"/>
      <c r="GP7" s="216"/>
      <c r="GQ7" s="216"/>
      <c r="GR7" s="216"/>
      <c r="GS7" s="216"/>
      <c r="GT7" s="216"/>
      <c r="GU7" s="216"/>
      <c r="GV7" s="216"/>
      <c r="GW7" s="216"/>
      <c r="GX7" s="216"/>
      <c r="GY7" s="216"/>
      <c r="GZ7" s="216"/>
      <c r="HA7" s="216"/>
      <c r="HB7" s="216"/>
      <c r="HC7" s="216"/>
      <c r="HD7" s="216"/>
      <c r="HE7" s="216"/>
      <c r="HF7" s="216"/>
      <c r="HG7" s="216"/>
      <c r="HH7" s="216"/>
      <c r="HI7" s="216"/>
      <c r="HJ7" s="216"/>
      <c r="HK7" s="216"/>
      <c r="HL7" s="216"/>
      <c r="HM7" s="216"/>
      <c r="HN7" s="216"/>
      <c r="HO7" s="216"/>
      <c r="HP7" s="216"/>
      <c r="HQ7" s="216"/>
      <c r="HR7" s="216"/>
      <c r="HS7" s="216"/>
      <c r="HT7" s="216"/>
      <c r="HU7" s="216"/>
      <c r="HV7" s="216"/>
      <c r="HW7" s="216"/>
      <c r="HX7" s="216"/>
      <c r="HY7" s="216"/>
      <c r="HZ7" s="216"/>
      <c r="IA7" s="216"/>
      <c r="IB7" s="216"/>
      <c r="IC7" s="216"/>
      <c r="ID7" s="216"/>
      <c r="IE7" s="216"/>
      <c r="IF7" s="216"/>
      <c r="IG7" s="216"/>
      <c r="IH7" s="216"/>
      <c r="II7" s="216"/>
      <c r="IJ7" s="216"/>
      <c r="IK7" s="216"/>
      <c r="IL7" s="216"/>
      <c r="IM7" s="216"/>
      <c r="IN7" s="216"/>
      <c r="IO7" s="216"/>
      <c r="IP7" s="216"/>
      <c r="IQ7" s="216"/>
      <c r="IR7" s="216"/>
      <c r="IS7" s="216"/>
      <c r="IT7" s="216"/>
      <c r="IU7" s="216"/>
      <c r="IV7" s="216"/>
      <c r="IW7" s="216"/>
      <c r="IX7" s="216"/>
      <c r="IY7" s="216"/>
      <c r="IZ7" s="216"/>
      <c r="JA7" s="216"/>
      <c r="JB7" s="216"/>
      <c r="JC7" s="216"/>
      <c r="JD7" s="216"/>
      <c r="JE7" s="216"/>
      <c r="JF7" s="216"/>
      <c r="JG7" s="216"/>
      <c r="JH7" s="216"/>
      <c r="JI7" s="216"/>
      <c r="JJ7" s="216"/>
      <c r="JK7" s="216"/>
      <c r="JL7" s="216"/>
      <c r="JM7" s="216"/>
      <c r="JN7" s="216"/>
      <c r="JO7" s="216"/>
      <c r="JP7" s="216"/>
      <c r="JQ7" s="216"/>
      <c r="JR7" s="216"/>
      <c r="JS7" s="216"/>
      <c r="JT7" s="216"/>
      <c r="JU7" s="216"/>
      <c r="JV7" s="216"/>
      <c r="JW7" s="216"/>
      <c r="JX7" s="216"/>
      <c r="JY7" s="216"/>
      <c r="JZ7" s="216"/>
      <c r="KA7" s="216"/>
      <c r="KB7" s="216"/>
      <c r="KC7" s="216"/>
      <c r="KD7" s="216"/>
      <c r="KE7" s="216"/>
      <c r="KF7" s="216"/>
      <c r="KG7" s="216"/>
      <c r="KH7" s="216"/>
      <c r="KI7" s="216"/>
      <c r="KJ7" s="216"/>
      <c r="KK7" s="216"/>
      <c r="KL7" s="216"/>
      <c r="KM7" s="216"/>
      <c r="KN7" s="216"/>
      <c r="KO7" s="216"/>
      <c r="KP7" s="216"/>
      <c r="KQ7" s="216"/>
      <c r="KR7" s="216"/>
      <c r="KS7" s="216"/>
      <c r="KT7" s="216"/>
      <c r="KU7" s="216"/>
      <c r="KV7" s="216"/>
      <c r="KW7" s="216"/>
      <c r="KX7" s="216"/>
      <c r="KY7" s="216"/>
      <c r="KZ7" s="216"/>
      <c r="LA7" s="216"/>
      <c r="LB7" s="216"/>
      <c r="LC7" s="216"/>
      <c r="LD7" s="216"/>
      <c r="LE7" s="216"/>
      <c r="LF7" s="216"/>
      <c r="LG7" s="216"/>
      <c r="LH7" s="216"/>
      <c r="LI7" s="216"/>
      <c r="LJ7" s="216"/>
      <c r="LK7" s="216"/>
      <c r="LL7" s="216"/>
      <c r="LM7" s="216"/>
      <c r="LN7" s="216"/>
      <c r="LO7" s="216"/>
      <c r="LP7" s="216"/>
      <c r="LQ7" s="216"/>
      <c r="LR7" s="216"/>
      <c r="LS7" s="216"/>
      <c r="LT7" s="216"/>
      <c r="LU7" s="216"/>
      <c r="LV7" s="216"/>
      <c r="LW7" s="216"/>
      <c r="LX7" s="216"/>
      <c r="LY7" s="216"/>
      <c r="LZ7" s="216"/>
      <c r="MA7" s="216"/>
      <c r="MB7" s="216"/>
      <c r="MC7" s="216"/>
      <c r="MD7" s="216"/>
      <c r="ME7" s="216"/>
      <c r="MF7" s="216"/>
      <c r="MG7" s="216"/>
      <c r="MH7" s="216"/>
      <c r="MI7" s="216"/>
      <c r="MJ7" s="216"/>
      <c r="MK7" s="216"/>
      <c r="ML7" s="216"/>
      <c r="MM7" s="216"/>
      <c r="MN7" s="216"/>
      <c r="MO7" s="216"/>
      <c r="MP7" s="216"/>
      <c r="MQ7" s="216"/>
      <c r="MR7" s="216"/>
      <c r="MS7" s="216"/>
      <c r="MT7" s="216"/>
      <c r="MU7" s="216"/>
      <c r="MV7" s="216"/>
      <c r="MW7" s="216"/>
      <c r="MX7" s="216"/>
      <c r="MY7" s="216"/>
      <c r="MZ7" s="216"/>
      <c r="NA7" s="216"/>
      <c r="NB7" s="216"/>
      <c r="NC7" s="216"/>
      <c r="ND7" s="216"/>
      <c r="NE7" s="216"/>
      <c r="NF7" s="216"/>
      <c r="NG7" s="216"/>
      <c r="NH7" s="216"/>
      <c r="NI7" s="216"/>
      <c r="NJ7" s="216"/>
      <c r="NK7" s="216"/>
      <c r="NL7" s="216"/>
      <c r="NM7" s="216"/>
      <c r="NN7" s="216"/>
      <c r="NO7" s="216"/>
      <c r="NP7" s="216"/>
      <c r="NQ7" s="216"/>
      <c r="NR7" s="216"/>
      <c r="NS7" s="216"/>
      <c r="NT7" s="216"/>
      <c r="NU7" s="216"/>
      <c r="NV7" s="216"/>
      <c r="NW7" s="216"/>
      <c r="NX7" s="216"/>
      <c r="NY7" s="216"/>
      <c r="NZ7" s="216"/>
      <c r="OA7" s="216"/>
      <c r="OB7" s="216"/>
      <c r="OC7" s="216"/>
      <c r="OD7" s="216"/>
      <c r="OE7" s="216"/>
      <c r="OF7" s="216"/>
      <c r="OG7" s="216"/>
      <c r="OH7" s="216"/>
      <c r="OI7" s="216"/>
      <c r="OJ7" s="216"/>
      <c r="OK7" s="216"/>
      <c r="OL7" s="216"/>
      <c r="OM7" s="216"/>
      <c r="ON7" s="216"/>
      <c r="OO7" s="216"/>
      <c r="OP7" s="216"/>
      <c r="OQ7" s="216"/>
      <c r="OR7" s="216"/>
      <c r="OS7" s="216"/>
      <c r="OT7" s="216"/>
      <c r="OU7" s="216"/>
      <c r="OV7" s="216"/>
      <c r="OW7" s="216"/>
      <c r="OX7" s="216"/>
      <c r="OY7" s="216"/>
      <c r="OZ7" s="216"/>
      <c r="PA7" s="216"/>
      <c r="PB7" s="216"/>
      <c r="PC7" s="216"/>
      <c r="PD7" s="216"/>
      <c r="PE7" s="216"/>
      <c r="PF7" s="216"/>
      <c r="PG7" s="216"/>
      <c r="PH7" s="216"/>
      <c r="PI7" s="216"/>
      <c r="PJ7" s="216"/>
      <c r="PK7" s="216"/>
      <c r="PL7" s="216"/>
      <c r="PM7" s="216"/>
      <c r="PN7" s="216"/>
      <c r="PO7" s="216"/>
      <c r="PP7" s="216"/>
      <c r="PQ7" s="216"/>
      <c r="PR7" s="216"/>
      <c r="PS7" s="216"/>
      <c r="PT7" s="216"/>
      <c r="PU7" s="216"/>
      <c r="PV7" s="216"/>
      <c r="PW7" s="216"/>
      <c r="PX7" s="216"/>
      <c r="PY7" s="216"/>
      <c r="PZ7" s="216"/>
      <c r="QA7" s="216"/>
      <c r="QB7" s="216"/>
      <c r="QC7" s="216"/>
      <c r="QD7" s="216"/>
      <c r="QE7" s="216"/>
      <c r="QF7" s="216"/>
      <c r="QG7" s="216"/>
      <c r="QH7" s="216"/>
      <c r="QI7" s="216"/>
      <c r="QJ7" s="216"/>
      <c r="QK7" s="216"/>
      <c r="QL7" s="216"/>
      <c r="QM7" s="216"/>
      <c r="QN7" s="216"/>
      <c r="QO7" s="216"/>
      <c r="QP7" s="216"/>
      <c r="QQ7" s="216"/>
      <c r="QR7" s="216"/>
      <c r="QS7" s="216"/>
      <c r="QT7" s="216"/>
      <c r="QU7" s="216"/>
      <c r="QV7" s="216"/>
      <c r="QW7" s="216"/>
      <c r="QX7" s="216"/>
      <c r="QY7" s="216"/>
      <c r="QZ7" s="216"/>
      <c r="RA7" s="216"/>
      <c r="RB7" s="216"/>
      <c r="RC7" s="216"/>
      <c r="RD7" s="216"/>
      <c r="RE7" s="216"/>
      <c r="RF7" s="216"/>
      <c r="RG7" s="216"/>
      <c r="RH7" s="216"/>
      <c r="RI7" s="216"/>
      <c r="RJ7" s="216"/>
      <c r="RK7" s="216"/>
      <c r="RL7" s="216"/>
      <c r="RM7" s="216"/>
      <c r="RN7" s="216"/>
      <c r="RO7" s="216"/>
      <c r="RP7" s="216"/>
      <c r="RQ7" s="216"/>
      <c r="RR7" s="216"/>
      <c r="RS7" s="216"/>
      <c r="RT7" s="216"/>
      <c r="RU7" s="216"/>
      <c r="RV7" s="216"/>
      <c r="RW7" s="216"/>
      <c r="RX7" s="216"/>
      <c r="RY7" s="216"/>
      <c r="RZ7" s="216"/>
      <c r="SA7" s="216"/>
      <c r="SB7" s="216"/>
      <c r="SC7" s="216"/>
      <c r="SD7" s="216"/>
      <c r="SE7" s="216"/>
      <c r="SF7" s="216"/>
      <c r="SG7" s="216"/>
      <c r="SH7" s="216"/>
      <c r="SI7" s="216"/>
      <c r="SJ7" s="216"/>
      <c r="SK7" s="216"/>
      <c r="SL7" s="216"/>
      <c r="SM7" s="216"/>
      <c r="SN7" s="216"/>
      <c r="SO7" s="216"/>
      <c r="SP7" s="216"/>
      <c r="SQ7" s="216"/>
      <c r="SR7" s="216"/>
      <c r="SS7" s="216"/>
      <c r="ST7" s="216"/>
      <c r="SU7" s="216"/>
      <c r="SV7" s="216"/>
      <c r="SW7" s="216"/>
      <c r="SX7" s="216"/>
      <c r="SY7" s="216"/>
      <c r="SZ7" s="216"/>
      <c r="TA7" s="216"/>
      <c r="TB7" s="216"/>
      <c r="TC7" s="216"/>
      <c r="TD7" s="216"/>
      <c r="TE7" s="216"/>
      <c r="TF7" s="216"/>
      <c r="TG7" s="216"/>
      <c r="TH7" s="216"/>
      <c r="TI7" s="216"/>
      <c r="TJ7" s="216"/>
      <c r="TK7" s="216"/>
      <c r="TL7" s="216"/>
      <c r="TM7" s="216"/>
      <c r="TN7" s="216"/>
      <c r="TO7" s="216"/>
      <c r="TP7" s="216"/>
      <c r="TQ7" s="216"/>
      <c r="TR7" s="216"/>
      <c r="TS7" s="216"/>
      <c r="TT7" s="216"/>
      <c r="TU7" s="216"/>
      <c r="TV7" s="216"/>
      <c r="TW7" s="216"/>
      <c r="TX7" s="216"/>
      <c r="TY7" s="216"/>
      <c r="TZ7" s="216"/>
      <c r="UA7" s="216"/>
      <c r="UB7" s="216"/>
      <c r="UC7" s="216"/>
      <c r="UD7" s="216"/>
      <c r="UE7" s="216"/>
      <c r="UF7" s="216"/>
      <c r="UG7" s="216"/>
      <c r="UH7" s="216"/>
      <c r="UI7" s="216"/>
      <c r="UJ7" s="216"/>
      <c r="UK7" s="216"/>
      <c r="UL7" s="216"/>
      <c r="UM7" s="216"/>
      <c r="UN7" s="216"/>
      <c r="UO7" s="216"/>
      <c r="UP7" s="216"/>
      <c r="UQ7" s="216"/>
      <c r="UR7" s="216"/>
      <c r="US7" s="216"/>
      <c r="UT7" s="216"/>
      <c r="UU7" s="216"/>
      <c r="UV7" s="216"/>
      <c r="UW7" s="216"/>
      <c r="UX7" s="216"/>
      <c r="UY7" s="216"/>
      <c r="UZ7" s="216"/>
      <c r="VA7" s="216"/>
      <c r="VB7" s="216"/>
      <c r="VC7" s="216"/>
      <c r="VD7" s="216"/>
      <c r="VE7" s="216"/>
      <c r="VF7" s="216"/>
      <c r="VG7" s="216"/>
      <c r="VH7" s="216"/>
      <c r="VI7" s="216"/>
      <c r="VJ7" s="216"/>
      <c r="VK7" s="216"/>
      <c r="VL7" s="216"/>
      <c r="VM7" s="216"/>
      <c r="VN7" s="216"/>
      <c r="VO7" s="216"/>
      <c r="VP7" s="216"/>
      <c r="VQ7" s="216"/>
      <c r="VR7" s="216"/>
      <c r="VS7" s="216"/>
      <c r="VT7" s="216"/>
      <c r="VU7" s="216"/>
      <c r="VV7" s="216"/>
      <c r="VW7" s="216"/>
      <c r="VX7" s="216"/>
      <c r="VY7" s="216"/>
      <c r="VZ7" s="216"/>
      <c r="WA7" s="216"/>
      <c r="WB7" s="216"/>
      <c r="WC7" s="216"/>
      <c r="WD7" s="216"/>
      <c r="WE7" s="216"/>
      <c r="WF7" s="216"/>
      <c r="WG7" s="216"/>
      <c r="WH7" s="216"/>
      <c r="WI7" s="216"/>
      <c r="WJ7" s="216"/>
      <c r="WK7" s="216"/>
      <c r="WL7" s="216"/>
      <c r="WM7" s="216"/>
      <c r="WN7" s="216"/>
      <c r="WO7" s="216"/>
      <c r="WP7" s="216"/>
      <c r="WQ7" s="216"/>
      <c r="WR7" s="216"/>
      <c r="WS7" s="216"/>
      <c r="WT7" s="216"/>
      <c r="WU7" s="216"/>
      <c r="WV7" s="216"/>
      <c r="WW7" s="216"/>
      <c r="WX7" s="216"/>
      <c r="WY7" s="216"/>
      <c r="WZ7" s="216"/>
      <c r="XA7" s="216"/>
      <c r="XB7" s="216"/>
      <c r="XC7" s="216"/>
      <c r="XD7" s="216"/>
      <c r="XE7" s="216"/>
      <c r="XF7" s="216"/>
      <c r="XG7" s="216"/>
      <c r="XH7" s="216"/>
      <c r="XI7" s="216"/>
      <c r="XJ7" s="216"/>
      <c r="XK7" s="216"/>
      <c r="XL7" s="216"/>
      <c r="XM7" s="216"/>
      <c r="XN7" s="216"/>
      <c r="XO7" s="216"/>
      <c r="XP7" s="216"/>
      <c r="XQ7" s="216"/>
      <c r="XR7" s="216"/>
      <c r="XS7" s="216"/>
      <c r="XT7" s="216"/>
      <c r="XU7" s="216"/>
      <c r="XV7" s="216"/>
      <c r="XW7" s="216"/>
      <c r="XX7" s="216"/>
      <c r="XY7" s="216"/>
      <c r="XZ7" s="216"/>
      <c r="YA7" s="216"/>
      <c r="YB7" s="216"/>
      <c r="YC7" s="216"/>
      <c r="YD7" s="216"/>
      <c r="YE7" s="216"/>
      <c r="YF7" s="216"/>
      <c r="YG7" s="216"/>
      <c r="YH7" s="216"/>
      <c r="YI7" s="216"/>
      <c r="YJ7" s="216"/>
      <c r="YK7" s="216"/>
      <c r="YL7" s="216"/>
      <c r="YM7" s="216"/>
      <c r="YN7" s="216"/>
      <c r="YO7" s="216"/>
      <c r="YP7" s="216"/>
      <c r="YQ7" s="216"/>
      <c r="YR7" s="216"/>
      <c r="YS7" s="216"/>
      <c r="YT7" s="216"/>
      <c r="YU7" s="216"/>
      <c r="YV7" s="216"/>
      <c r="YW7" s="216"/>
      <c r="YX7" s="216"/>
      <c r="YY7" s="216"/>
      <c r="YZ7" s="216"/>
      <c r="ZA7" s="216"/>
      <c r="ZB7" s="216"/>
      <c r="ZC7" s="216"/>
      <c r="ZD7" s="216"/>
      <c r="ZE7" s="216"/>
      <c r="ZF7" s="216"/>
      <c r="ZG7" s="216"/>
      <c r="ZH7" s="216"/>
      <c r="ZI7" s="216"/>
      <c r="ZJ7" s="216"/>
      <c r="ZK7" s="216"/>
      <c r="ZL7" s="216"/>
      <c r="ZM7" s="216"/>
      <c r="ZN7" s="216"/>
      <c r="ZO7" s="216"/>
      <c r="ZP7" s="216"/>
      <c r="ZQ7" s="216"/>
      <c r="ZR7" s="216"/>
      <c r="ZS7" s="216"/>
      <c r="ZT7" s="216"/>
      <c r="ZU7" s="216"/>
      <c r="ZV7" s="216"/>
      <c r="ZW7" s="216"/>
      <c r="ZX7" s="216"/>
      <c r="ZY7" s="216"/>
      <c r="ZZ7" s="216"/>
      <c r="AAA7" s="216"/>
      <c r="AAB7" s="216"/>
      <c r="AAC7" s="216"/>
      <c r="AAD7" s="216"/>
      <c r="AAE7" s="216"/>
      <c r="AAF7" s="216"/>
      <c r="AAG7" s="216"/>
      <c r="AAH7" s="216"/>
      <c r="AAI7" s="216"/>
      <c r="AAJ7" s="216"/>
      <c r="AAK7" s="216"/>
      <c r="AAL7" s="216"/>
      <c r="AAM7" s="216"/>
      <c r="AAN7" s="216"/>
      <c r="AAO7" s="216"/>
      <c r="AAP7" s="216"/>
      <c r="AAQ7" s="216"/>
      <c r="AAR7" s="216"/>
      <c r="AAS7" s="216"/>
      <c r="AAT7" s="216"/>
      <c r="AAU7" s="216"/>
      <c r="AAV7" s="216"/>
      <c r="AAW7" s="216"/>
      <c r="AAX7" s="216"/>
      <c r="AAY7" s="216"/>
      <c r="AAZ7" s="216"/>
      <c r="ABA7" s="216"/>
      <c r="ABB7" s="216"/>
      <c r="ABC7" s="216"/>
      <c r="ABD7" s="216"/>
      <c r="ABE7" s="216"/>
      <c r="ABF7" s="216"/>
      <c r="ABG7" s="216"/>
      <c r="ABH7" s="216"/>
      <c r="ABI7" s="216"/>
      <c r="ABJ7" s="216"/>
      <c r="ABK7" s="216"/>
      <c r="ABL7" s="216"/>
      <c r="ABM7" s="216"/>
      <c r="ABN7" s="216"/>
      <c r="ABO7" s="216"/>
      <c r="ABP7" s="216"/>
      <c r="ABQ7" s="216"/>
      <c r="ABR7" s="216"/>
      <c r="ABS7" s="216"/>
      <c r="ABT7" s="216"/>
      <c r="ABU7" s="216"/>
      <c r="ABV7" s="216"/>
      <c r="ABW7" s="216"/>
      <c r="ABX7" s="216"/>
      <c r="ABY7" s="216"/>
      <c r="ABZ7" s="216"/>
      <c r="ACA7" s="216"/>
      <c r="ACB7" s="216"/>
      <c r="ACC7" s="216"/>
      <c r="ACD7" s="216"/>
      <c r="ACE7" s="216"/>
      <c r="ACF7" s="216"/>
      <c r="ACG7" s="216"/>
      <c r="ACH7" s="216"/>
      <c r="ACI7" s="216"/>
      <c r="ACJ7" s="216"/>
      <c r="ACK7" s="216"/>
      <c r="ACL7" s="216"/>
      <c r="ACM7" s="216"/>
      <c r="ACN7" s="216"/>
      <c r="ACO7" s="216"/>
      <c r="ACP7" s="216"/>
      <c r="ACQ7" s="216"/>
      <c r="ACR7" s="216"/>
      <c r="ACS7" s="216"/>
      <c r="ACT7" s="216"/>
      <c r="ACU7" s="216"/>
      <c r="ACV7" s="216"/>
      <c r="ACW7" s="216"/>
      <c r="ACX7" s="216"/>
      <c r="ACY7" s="216"/>
      <c r="ACZ7" s="216"/>
      <c r="ADA7" s="216"/>
      <c r="ADB7" s="216"/>
      <c r="ADC7" s="216"/>
      <c r="ADD7" s="216"/>
      <c r="ADE7" s="216"/>
      <c r="ADF7" s="216"/>
      <c r="ADG7" s="216"/>
      <c r="ADH7" s="216"/>
      <c r="ADI7" s="216"/>
      <c r="ADJ7" s="216"/>
      <c r="ADK7" s="216"/>
      <c r="ADL7" s="216"/>
      <c r="ADM7" s="216"/>
      <c r="ADN7" s="216"/>
      <c r="ADO7" s="216"/>
      <c r="ADP7" s="216"/>
      <c r="ADQ7" s="216"/>
      <c r="ADR7" s="216"/>
      <c r="ADS7" s="216"/>
      <c r="ADT7" s="216"/>
      <c r="ADU7" s="216"/>
      <c r="ADV7" s="216"/>
      <c r="ADW7" s="216"/>
      <c r="ADX7" s="216"/>
      <c r="ADY7" s="216"/>
      <c r="ADZ7" s="216"/>
      <c r="AEA7" s="216"/>
      <c r="AEB7" s="216"/>
      <c r="AEC7" s="216"/>
      <c r="AED7" s="216"/>
      <c r="AEE7" s="216"/>
      <c r="AEF7" s="216"/>
      <c r="AEG7" s="216"/>
      <c r="AEH7" s="216"/>
      <c r="AEI7" s="216"/>
      <c r="AEJ7" s="216"/>
      <c r="AEK7" s="216"/>
      <c r="AEL7" s="216"/>
      <c r="AEM7" s="216"/>
      <c r="AEN7" s="216"/>
      <c r="AEO7" s="216"/>
      <c r="AEP7" s="216"/>
      <c r="AEQ7" s="216"/>
      <c r="AER7" s="216"/>
      <c r="AES7" s="216"/>
      <c r="AET7" s="216"/>
      <c r="AEU7" s="216"/>
      <c r="AEV7" s="216"/>
      <c r="AEW7" s="216"/>
      <c r="AEX7" s="216"/>
      <c r="AEY7" s="216"/>
      <c r="AEZ7" s="216"/>
      <c r="AFA7" s="216"/>
      <c r="AFB7" s="216"/>
      <c r="AFC7" s="216"/>
      <c r="AFD7" s="216"/>
      <c r="AFE7" s="216"/>
      <c r="AFF7" s="216"/>
      <c r="AFG7" s="216"/>
      <c r="AFH7" s="216"/>
      <c r="AFI7" s="216"/>
      <c r="AFJ7" s="216"/>
      <c r="AFK7" s="216"/>
      <c r="AFL7" s="216"/>
      <c r="AFM7" s="216"/>
      <c r="AFN7" s="216"/>
      <c r="AFO7" s="216"/>
      <c r="AFP7" s="216"/>
      <c r="AFQ7" s="216"/>
      <c r="AFR7" s="216"/>
      <c r="AFS7" s="216"/>
      <c r="AFT7" s="216"/>
      <c r="AFU7" s="216"/>
      <c r="AFV7" s="216"/>
      <c r="AFW7" s="216"/>
      <c r="AFX7" s="216"/>
      <c r="AFY7" s="216"/>
      <c r="AFZ7" s="216"/>
      <c r="AGA7" s="216"/>
      <c r="AGB7" s="216"/>
      <c r="AGC7" s="216"/>
      <c r="AGD7" s="216"/>
      <c r="AGE7" s="216"/>
      <c r="AGF7" s="216"/>
      <c r="AGG7" s="216"/>
      <c r="AGH7" s="216"/>
      <c r="AGI7" s="216"/>
      <c r="AGJ7" s="216"/>
      <c r="AGK7" s="216"/>
      <c r="AGL7" s="216"/>
      <c r="AGM7" s="216"/>
      <c r="AGN7" s="216"/>
      <c r="AGO7" s="216"/>
      <c r="AGP7" s="216"/>
      <c r="AGQ7" s="216"/>
      <c r="AGR7" s="216"/>
      <c r="AGS7" s="216"/>
      <c r="AGT7" s="216"/>
      <c r="AGU7" s="216"/>
      <c r="AGV7" s="216"/>
      <c r="AGW7" s="216"/>
      <c r="AGX7" s="216"/>
      <c r="AGY7" s="216"/>
      <c r="AGZ7" s="216"/>
      <c r="AHA7" s="216"/>
      <c r="AHB7" s="216"/>
      <c r="AHC7" s="216"/>
      <c r="AHD7" s="216"/>
      <c r="AHE7" s="216"/>
      <c r="AHF7" s="216"/>
      <c r="AHG7" s="216"/>
      <c r="AHH7" s="216"/>
      <c r="AHI7" s="216"/>
      <c r="AHJ7" s="216"/>
      <c r="AHK7" s="216"/>
      <c r="AHL7" s="216"/>
      <c r="AHM7" s="216"/>
      <c r="AHN7" s="216"/>
      <c r="AHO7" s="216"/>
      <c r="AHP7" s="216"/>
      <c r="AHQ7" s="216"/>
      <c r="AHR7" s="216"/>
      <c r="AHS7" s="216"/>
      <c r="AHT7" s="216"/>
      <c r="AHU7" s="216"/>
      <c r="AHV7" s="216"/>
      <c r="AHW7" s="216"/>
      <c r="AHX7" s="216"/>
      <c r="AHY7" s="216"/>
      <c r="AHZ7" s="216"/>
      <c r="AIA7" s="216"/>
      <c r="AIB7" s="216"/>
      <c r="AIC7" s="216"/>
      <c r="AID7" s="216"/>
      <c r="AIE7" s="216"/>
      <c r="AIF7" s="216"/>
      <c r="AIG7" s="216"/>
      <c r="AIH7" s="216"/>
      <c r="AII7" s="216"/>
      <c r="AIJ7" s="216"/>
      <c r="AIK7" s="216"/>
      <c r="AIL7" s="216"/>
      <c r="AIM7" s="216"/>
      <c r="AIN7" s="216"/>
      <c r="AIO7" s="216"/>
      <c r="AIP7" s="216"/>
      <c r="AIQ7" s="216"/>
      <c r="AIR7" s="216"/>
      <c r="AIS7" s="216"/>
      <c r="AIT7" s="216"/>
      <c r="AIU7" s="216"/>
      <c r="AIV7" s="216"/>
      <c r="AIW7" s="216"/>
      <c r="AIX7" s="216"/>
      <c r="AIY7" s="216"/>
      <c r="AIZ7" s="216"/>
      <c r="AJA7" s="216"/>
      <c r="AJB7" s="216"/>
      <c r="AJC7" s="216"/>
      <c r="AJD7" s="216"/>
      <c r="AJE7" s="216"/>
      <c r="AJF7" s="216"/>
      <c r="AJG7" s="216"/>
      <c r="AJH7" s="216"/>
      <c r="AJI7" s="216"/>
      <c r="AJJ7" s="216"/>
      <c r="AJK7" s="216"/>
      <c r="AJL7" s="216"/>
      <c r="AJM7" s="216"/>
      <c r="AJN7" s="216"/>
      <c r="AJO7" s="216"/>
      <c r="AJP7" s="216"/>
      <c r="AJQ7" s="216"/>
      <c r="AJR7" s="216"/>
      <c r="AJS7" s="216"/>
      <c r="AJT7" s="216"/>
      <c r="AJU7" s="216"/>
      <c r="AJV7" s="216"/>
      <c r="AJW7" s="216"/>
      <c r="AJX7" s="216"/>
      <c r="AJY7" s="216"/>
      <c r="AJZ7" s="216"/>
      <c r="AKA7" s="216"/>
      <c r="AKB7" s="216"/>
      <c r="AKC7" s="216"/>
      <c r="AKD7" s="216"/>
      <c r="AKE7" s="216"/>
      <c r="AKF7" s="216"/>
      <c r="AKG7" s="216"/>
      <c r="AKH7" s="216"/>
      <c r="AKI7" s="216"/>
      <c r="AKJ7" s="216"/>
      <c r="AKK7" s="216"/>
      <c r="AKL7" s="216"/>
      <c r="AKM7" s="216"/>
      <c r="AKN7" s="216"/>
      <c r="AKO7" s="216"/>
      <c r="AKP7" s="216"/>
      <c r="AKQ7" s="216"/>
      <c r="AKR7" s="216"/>
      <c r="AKS7" s="216"/>
      <c r="AKT7" s="216"/>
      <c r="AKU7" s="216"/>
      <c r="AKV7" s="216"/>
      <c r="AKW7" s="216"/>
      <c r="AKX7" s="216"/>
      <c r="AKY7" s="216"/>
      <c r="AKZ7" s="216"/>
      <c r="ALA7" s="216"/>
      <c r="ALB7" s="216"/>
      <c r="ALC7" s="216"/>
      <c r="ALD7" s="216"/>
      <c r="ALE7" s="216"/>
      <c r="ALF7" s="216"/>
      <c r="ALG7" s="216"/>
      <c r="ALH7" s="216"/>
      <c r="ALI7" s="216"/>
      <c r="ALJ7" s="216"/>
      <c r="ALK7" s="216"/>
      <c r="ALL7" s="216"/>
      <c r="ALM7" s="216"/>
      <c r="ALN7" s="216"/>
      <c r="ALO7" s="216"/>
      <c r="ALP7" s="216"/>
      <c r="ALQ7" s="216"/>
      <c r="ALR7" s="216"/>
      <c r="ALS7" s="216"/>
      <c r="ALT7" s="216"/>
      <c r="ALU7" s="216"/>
      <c r="ALV7" s="216"/>
      <c r="ALW7" s="216"/>
      <c r="ALX7" s="216"/>
      <c r="ALY7" s="216"/>
      <c r="ALZ7" s="216"/>
      <c r="AMA7" s="216"/>
      <c r="AMB7" s="216"/>
      <c r="AMC7" s="216"/>
      <c r="AMD7" s="216"/>
      <c r="AME7" s="216"/>
      <c r="AMF7" s="216"/>
      <c r="AMG7" s="216"/>
      <c r="AMH7" s="216"/>
      <c r="AMI7" s="216"/>
      <c r="AMJ7" s="216"/>
    </row>
    <row r="8" spans="1:1024" ht="31" x14ac:dyDescent="0.25">
      <c r="A8" s="191"/>
      <c r="B8" s="192" t="s">
        <v>223</v>
      </c>
      <c r="C8" s="189"/>
      <c r="D8" s="191"/>
      <c r="E8" s="192" t="s">
        <v>224</v>
      </c>
    </row>
    <row r="9" spans="1:1024" ht="31" x14ac:dyDescent="0.25">
      <c r="A9" s="191"/>
      <c r="B9" s="192" t="s">
        <v>261</v>
      </c>
      <c r="C9" s="189"/>
      <c r="D9" s="191"/>
      <c r="E9" s="192" t="s">
        <v>247</v>
      </c>
    </row>
    <row r="10" spans="1:1024" ht="15.5" x14ac:dyDescent="0.25">
      <c r="A10" s="191"/>
      <c r="B10" s="192" t="s">
        <v>53</v>
      </c>
      <c r="C10" s="189"/>
      <c r="D10" s="191"/>
      <c r="E10" s="192" t="s">
        <v>54</v>
      </c>
    </row>
    <row r="11" spans="1:1024" ht="15.5" x14ac:dyDescent="0.25">
      <c r="A11" s="191"/>
      <c r="B11" s="192" t="s">
        <v>225</v>
      </c>
      <c r="C11" s="189"/>
      <c r="D11" s="191"/>
      <c r="E11" s="192" t="s">
        <v>226</v>
      </c>
    </row>
    <row r="12" spans="1:1024" s="217" customFormat="1" ht="15.5" x14ac:dyDescent="0.25">
      <c r="A12" s="221" t="s">
        <v>55</v>
      </c>
      <c r="B12" s="221"/>
      <c r="C12" s="216"/>
      <c r="D12" s="221" t="s">
        <v>56</v>
      </c>
      <c r="E12" s="221"/>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c r="DL12" s="216"/>
      <c r="DM12" s="216"/>
      <c r="DN12" s="216"/>
      <c r="DO12" s="216"/>
      <c r="DP12" s="216"/>
      <c r="DQ12" s="216"/>
      <c r="DR12" s="216"/>
      <c r="DS12" s="216"/>
      <c r="DT12" s="216"/>
      <c r="DU12" s="216"/>
      <c r="DV12" s="216"/>
      <c r="DW12" s="216"/>
      <c r="DX12" s="216"/>
      <c r="DY12" s="216"/>
      <c r="DZ12" s="216"/>
      <c r="EA12" s="216"/>
      <c r="EB12" s="216"/>
      <c r="EC12" s="216"/>
      <c r="ED12" s="216"/>
      <c r="EE12" s="216"/>
      <c r="EF12" s="216"/>
      <c r="EG12" s="216"/>
      <c r="EH12" s="216"/>
      <c r="EI12" s="216"/>
      <c r="EJ12" s="216"/>
      <c r="EK12" s="216"/>
      <c r="EL12" s="216"/>
      <c r="EM12" s="216"/>
      <c r="EN12" s="216"/>
      <c r="EO12" s="216"/>
      <c r="EP12" s="216"/>
      <c r="EQ12" s="216"/>
      <c r="ER12" s="216"/>
      <c r="ES12" s="216"/>
      <c r="ET12" s="216"/>
      <c r="EU12" s="216"/>
      <c r="EV12" s="216"/>
      <c r="EW12" s="216"/>
      <c r="EX12" s="216"/>
      <c r="EY12" s="216"/>
      <c r="EZ12" s="216"/>
      <c r="FA12" s="216"/>
      <c r="FB12" s="216"/>
      <c r="FC12" s="216"/>
      <c r="FD12" s="216"/>
      <c r="FE12" s="216"/>
      <c r="FF12" s="216"/>
      <c r="FG12" s="216"/>
      <c r="FH12" s="216"/>
      <c r="FI12" s="216"/>
      <c r="FJ12" s="216"/>
      <c r="FK12" s="216"/>
      <c r="FL12" s="216"/>
      <c r="FM12" s="216"/>
      <c r="FN12" s="216"/>
      <c r="FO12" s="216"/>
      <c r="FP12" s="216"/>
      <c r="FQ12" s="216"/>
      <c r="FR12" s="216"/>
      <c r="FS12" s="216"/>
      <c r="FT12" s="216"/>
      <c r="FU12" s="216"/>
      <c r="FV12" s="216"/>
      <c r="FW12" s="216"/>
      <c r="FX12" s="216"/>
      <c r="FY12" s="216"/>
      <c r="FZ12" s="216"/>
      <c r="GA12" s="216"/>
      <c r="GB12" s="216"/>
      <c r="GC12" s="216"/>
      <c r="GD12" s="216"/>
      <c r="GE12" s="216"/>
      <c r="GF12" s="216"/>
      <c r="GG12" s="216"/>
      <c r="GH12" s="216"/>
      <c r="GI12" s="216"/>
      <c r="GJ12" s="216"/>
      <c r="GK12" s="216"/>
      <c r="GL12" s="216"/>
      <c r="GM12" s="216"/>
      <c r="GN12" s="216"/>
      <c r="GO12" s="216"/>
      <c r="GP12" s="216"/>
      <c r="GQ12" s="216"/>
      <c r="GR12" s="216"/>
      <c r="GS12" s="216"/>
      <c r="GT12" s="216"/>
      <c r="GU12" s="216"/>
      <c r="GV12" s="216"/>
      <c r="GW12" s="216"/>
      <c r="GX12" s="216"/>
      <c r="GY12" s="216"/>
      <c r="GZ12" s="216"/>
      <c r="HA12" s="216"/>
      <c r="HB12" s="216"/>
      <c r="HC12" s="216"/>
      <c r="HD12" s="216"/>
      <c r="HE12" s="216"/>
      <c r="HF12" s="216"/>
      <c r="HG12" s="216"/>
      <c r="HH12" s="216"/>
      <c r="HI12" s="216"/>
      <c r="HJ12" s="216"/>
      <c r="HK12" s="216"/>
      <c r="HL12" s="216"/>
      <c r="HM12" s="216"/>
      <c r="HN12" s="216"/>
      <c r="HO12" s="216"/>
      <c r="HP12" s="216"/>
      <c r="HQ12" s="216"/>
      <c r="HR12" s="216"/>
      <c r="HS12" s="216"/>
      <c r="HT12" s="216"/>
      <c r="HU12" s="216"/>
      <c r="HV12" s="216"/>
      <c r="HW12" s="216"/>
      <c r="HX12" s="216"/>
      <c r="HY12" s="216"/>
      <c r="HZ12" s="216"/>
      <c r="IA12" s="216"/>
      <c r="IB12" s="216"/>
      <c r="IC12" s="216"/>
      <c r="ID12" s="216"/>
      <c r="IE12" s="216"/>
      <c r="IF12" s="216"/>
      <c r="IG12" s="216"/>
      <c r="IH12" s="216"/>
      <c r="II12" s="216"/>
      <c r="IJ12" s="216"/>
      <c r="IK12" s="216"/>
      <c r="IL12" s="216"/>
      <c r="IM12" s="216"/>
      <c r="IN12" s="216"/>
      <c r="IO12" s="216"/>
      <c r="IP12" s="216"/>
      <c r="IQ12" s="216"/>
      <c r="IR12" s="216"/>
      <c r="IS12" s="216"/>
      <c r="IT12" s="216"/>
      <c r="IU12" s="216"/>
      <c r="IV12" s="216"/>
      <c r="IW12" s="216"/>
      <c r="IX12" s="216"/>
      <c r="IY12" s="216"/>
      <c r="IZ12" s="216"/>
      <c r="JA12" s="216"/>
      <c r="JB12" s="216"/>
      <c r="JC12" s="216"/>
      <c r="JD12" s="216"/>
      <c r="JE12" s="216"/>
      <c r="JF12" s="216"/>
      <c r="JG12" s="216"/>
      <c r="JH12" s="216"/>
      <c r="JI12" s="216"/>
      <c r="JJ12" s="216"/>
      <c r="JK12" s="216"/>
      <c r="JL12" s="216"/>
      <c r="JM12" s="216"/>
      <c r="JN12" s="216"/>
      <c r="JO12" s="216"/>
      <c r="JP12" s="216"/>
      <c r="JQ12" s="216"/>
      <c r="JR12" s="216"/>
      <c r="JS12" s="216"/>
      <c r="JT12" s="216"/>
      <c r="JU12" s="216"/>
      <c r="JV12" s="216"/>
      <c r="JW12" s="216"/>
      <c r="JX12" s="216"/>
      <c r="JY12" s="216"/>
      <c r="JZ12" s="216"/>
      <c r="KA12" s="216"/>
      <c r="KB12" s="216"/>
      <c r="KC12" s="216"/>
      <c r="KD12" s="216"/>
      <c r="KE12" s="216"/>
      <c r="KF12" s="216"/>
      <c r="KG12" s="216"/>
      <c r="KH12" s="216"/>
      <c r="KI12" s="216"/>
      <c r="KJ12" s="216"/>
      <c r="KK12" s="216"/>
      <c r="KL12" s="216"/>
      <c r="KM12" s="216"/>
      <c r="KN12" s="216"/>
      <c r="KO12" s="216"/>
      <c r="KP12" s="216"/>
      <c r="KQ12" s="216"/>
      <c r="KR12" s="216"/>
      <c r="KS12" s="216"/>
      <c r="KT12" s="216"/>
      <c r="KU12" s="216"/>
      <c r="KV12" s="216"/>
      <c r="KW12" s="216"/>
      <c r="KX12" s="216"/>
      <c r="KY12" s="216"/>
      <c r="KZ12" s="216"/>
      <c r="LA12" s="216"/>
      <c r="LB12" s="216"/>
      <c r="LC12" s="216"/>
      <c r="LD12" s="216"/>
      <c r="LE12" s="216"/>
      <c r="LF12" s="216"/>
      <c r="LG12" s="216"/>
      <c r="LH12" s="216"/>
      <c r="LI12" s="216"/>
      <c r="LJ12" s="216"/>
      <c r="LK12" s="216"/>
      <c r="LL12" s="216"/>
      <c r="LM12" s="216"/>
      <c r="LN12" s="216"/>
      <c r="LO12" s="216"/>
      <c r="LP12" s="216"/>
      <c r="LQ12" s="216"/>
      <c r="LR12" s="216"/>
      <c r="LS12" s="216"/>
      <c r="LT12" s="216"/>
      <c r="LU12" s="216"/>
      <c r="LV12" s="216"/>
      <c r="LW12" s="216"/>
      <c r="LX12" s="216"/>
      <c r="LY12" s="216"/>
      <c r="LZ12" s="216"/>
      <c r="MA12" s="216"/>
      <c r="MB12" s="216"/>
      <c r="MC12" s="216"/>
      <c r="MD12" s="216"/>
      <c r="ME12" s="216"/>
      <c r="MF12" s="216"/>
      <c r="MG12" s="216"/>
      <c r="MH12" s="216"/>
      <c r="MI12" s="216"/>
      <c r="MJ12" s="216"/>
      <c r="MK12" s="216"/>
      <c r="ML12" s="216"/>
      <c r="MM12" s="216"/>
      <c r="MN12" s="216"/>
      <c r="MO12" s="216"/>
      <c r="MP12" s="216"/>
      <c r="MQ12" s="216"/>
      <c r="MR12" s="216"/>
      <c r="MS12" s="216"/>
      <c r="MT12" s="216"/>
      <c r="MU12" s="216"/>
      <c r="MV12" s="216"/>
      <c r="MW12" s="216"/>
      <c r="MX12" s="216"/>
      <c r="MY12" s="216"/>
      <c r="MZ12" s="216"/>
      <c r="NA12" s="216"/>
      <c r="NB12" s="216"/>
      <c r="NC12" s="216"/>
      <c r="ND12" s="216"/>
      <c r="NE12" s="216"/>
      <c r="NF12" s="216"/>
      <c r="NG12" s="216"/>
      <c r="NH12" s="216"/>
      <c r="NI12" s="216"/>
      <c r="NJ12" s="216"/>
      <c r="NK12" s="216"/>
      <c r="NL12" s="216"/>
      <c r="NM12" s="216"/>
      <c r="NN12" s="216"/>
      <c r="NO12" s="216"/>
      <c r="NP12" s="216"/>
      <c r="NQ12" s="216"/>
      <c r="NR12" s="216"/>
      <c r="NS12" s="216"/>
      <c r="NT12" s="216"/>
      <c r="NU12" s="216"/>
      <c r="NV12" s="216"/>
      <c r="NW12" s="216"/>
      <c r="NX12" s="216"/>
      <c r="NY12" s="216"/>
      <c r="NZ12" s="216"/>
      <c r="OA12" s="216"/>
      <c r="OB12" s="216"/>
      <c r="OC12" s="216"/>
      <c r="OD12" s="216"/>
      <c r="OE12" s="216"/>
      <c r="OF12" s="216"/>
      <c r="OG12" s="216"/>
      <c r="OH12" s="216"/>
      <c r="OI12" s="216"/>
      <c r="OJ12" s="216"/>
      <c r="OK12" s="216"/>
      <c r="OL12" s="216"/>
      <c r="OM12" s="216"/>
      <c r="ON12" s="216"/>
      <c r="OO12" s="216"/>
      <c r="OP12" s="216"/>
      <c r="OQ12" s="216"/>
      <c r="OR12" s="216"/>
      <c r="OS12" s="216"/>
      <c r="OT12" s="216"/>
      <c r="OU12" s="216"/>
      <c r="OV12" s="216"/>
      <c r="OW12" s="216"/>
      <c r="OX12" s="216"/>
      <c r="OY12" s="216"/>
      <c r="OZ12" s="216"/>
      <c r="PA12" s="216"/>
      <c r="PB12" s="216"/>
      <c r="PC12" s="216"/>
      <c r="PD12" s="216"/>
      <c r="PE12" s="216"/>
      <c r="PF12" s="216"/>
      <c r="PG12" s="216"/>
      <c r="PH12" s="216"/>
      <c r="PI12" s="216"/>
      <c r="PJ12" s="216"/>
      <c r="PK12" s="216"/>
      <c r="PL12" s="216"/>
      <c r="PM12" s="216"/>
      <c r="PN12" s="216"/>
      <c r="PO12" s="216"/>
      <c r="PP12" s="216"/>
      <c r="PQ12" s="216"/>
      <c r="PR12" s="216"/>
      <c r="PS12" s="216"/>
      <c r="PT12" s="216"/>
      <c r="PU12" s="216"/>
      <c r="PV12" s="216"/>
      <c r="PW12" s="216"/>
      <c r="PX12" s="216"/>
      <c r="PY12" s="216"/>
      <c r="PZ12" s="216"/>
      <c r="QA12" s="216"/>
      <c r="QB12" s="216"/>
      <c r="QC12" s="216"/>
      <c r="QD12" s="216"/>
      <c r="QE12" s="216"/>
      <c r="QF12" s="216"/>
      <c r="QG12" s="216"/>
      <c r="QH12" s="216"/>
      <c r="QI12" s="216"/>
      <c r="QJ12" s="216"/>
      <c r="QK12" s="216"/>
      <c r="QL12" s="216"/>
      <c r="QM12" s="216"/>
      <c r="QN12" s="216"/>
      <c r="QO12" s="216"/>
      <c r="QP12" s="216"/>
      <c r="QQ12" s="216"/>
      <c r="QR12" s="216"/>
      <c r="QS12" s="216"/>
      <c r="QT12" s="216"/>
      <c r="QU12" s="216"/>
      <c r="QV12" s="216"/>
      <c r="QW12" s="216"/>
      <c r="QX12" s="216"/>
      <c r="QY12" s="216"/>
      <c r="QZ12" s="216"/>
      <c r="RA12" s="216"/>
      <c r="RB12" s="216"/>
      <c r="RC12" s="216"/>
      <c r="RD12" s="216"/>
      <c r="RE12" s="216"/>
      <c r="RF12" s="216"/>
      <c r="RG12" s="216"/>
      <c r="RH12" s="216"/>
      <c r="RI12" s="216"/>
      <c r="RJ12" s="216"/>
      <c r="RK12" s="216"/>
      <c r="RL12" s="216"/>
      <c r="RM12" s="216"/>
      <c r="RN12" s="216"/>
      <c r="RO12" s="216"/>
      <c r="RP12" s="216"/>
      <c r="RQ12" s="216"/>
      <c r="RR12" s="216"/>
      <c r="RS12" s="216"/>
      <c r="RT12" s="216"/>
      <c r="RU12" s="216"/>
      <c r="RV12" s="216"/>
      <c r="RW12" s="216"/>
      <c r="RX12" s="216"/>
      <c r="RY12" s="216"/>
      <c r="RZ12" s="216"/>
      <c r="SA12" s="216"/>
      <c r="SB12" s="216"/>
      <c r="SC12" s="216"/>
      <c r="SD12" s="216"/>
      <c r="SE12" s="216"/>
      <c r="SF12" s="216"/>
      <c r="SG12" s="216"/>
      <c r="SH12" s="216"/>
      <c r="SI12" s="216"/>
      <c r="SJ12" s="216"/>
      <c r="SK12" s="216"/>
      <c r="SL12" s="216"/>
      <c r="SM12" s="216"/>
      <c r="SN12" s="216"/>
      <c r="SO12" s="216"/>
      <c r="SP12" s="216"/>
      <c r="SQ12" s="216"/>
      <c r="SR12" s="216"/>
      <c r="SS12" s="216"/>
      <c r="ST12" s="216"/>
      <c r="SU12" s="216"/>
      <c r="SV12" s="216"/>
      <c r="SW12" s="216"/>
      <c r="SX12" s="216"/>
      <c r="SY12" s="216"/>
      <c r="SZ12" s="216"/>
      <c r="TA12" s="216"/>
      <c r="TB12" s="216"/>
      <c r="TC12" s="216"/>
      <c r="TD12" s="216"/>
      <c r="TE12" s="216"/>
      <c r="TF12" s="216"/>
      <c r="TG12" s="216"/>
      <c r="TH12" s="216"/>
      <c r="TI12" s="216"/>
      <c r="TJ12" s="216"/>
      <c r="TK12" s="216"/>
      <c r="TL12" s="216"/>
      <c r="TM12" s="216"/>
      <c r="TN12" s="216"/>
      <c r="TO12" s="216"/>
      <c r="TP12" s="216"/>
      <c r="TQ12" s="216"/>
      <c r="TR12" s="216"/>
      <c r="TS12" s="216"/>
      <c r="TT12" s="216"/>
      <c r="TU12" s="216"/>
      <c r="TV12" s="216"/>
      <c r="TW12" s="216"/>
      <c r="TX12" s="216"/>
      <c r="TY12" s="216"/>
      <c r="TZ12" s="216"/>
      <c r="UA12" s="216"/>
      <c r="UB12" s="216"/>
      <c r="UC12" s="216"/>
      <c r="UD12" s="216"/>
      <c r="UE12" s="216"/>
      <c r="UF12" s="216"/>
      <c r="UG12" s="216"/>
      <c r="UH12" s="216"/>
      <c r="UI12" s="216"/>
      <c r="UJ12" s="216"/>
      <c r="UK12" s="216"/>
      <c r="UL12" s="216"/>
      <c r="UM12" s="216"/>
      <c r="UN12" s="216"/>
      <c r="UO12" s="216"/>
      <c r="UP12" s="216"/>
      <c r="UQ12" s="216"/>
      <c r="UR12" s="216"/>
      <c r="US12" s="216"/>
      <c r="UT12" s="216"/>
      <c r="UU12" s="216"/>
      <c r="UV12" s="216"/>
      <c r="UW12" s="216"/>
      <c r="UX12" s="216"/>
      <c r="UY12" s="216"/>
      <c r="UZ12" s="216"/>
      <c r="VA12" s="216"/>
      <c r="VB12" s="216"/>
      <c r="VC12" s="216"/>
      <c r="VD12" s="216"/>
      <c r="VE12" s="216"/>
      <c r="VF12" s="216"/>
      <c r="VG12" s="216"/>
      <c r="VH12" s="216"/>
      <c r="VI12" s="216"/>
      <c r="VJ12" s="216"/>
      <c r="VK12" s="216"/>
      <c r="VL12" s="216"/>
      <c r="VM12" s="216"/>
      <c r="VN12" s="216"/>
      <c r="VO12" s="216"/>
      <c r="VP12" s="216"/>
      <c r="VQ12" s="216"/>
      <c r="VR12" s="216"/>
      <c r="VS12" s="216"/>
      <c r="VT12" s="216"/>
      <c r="VU12" s="216"/>
      <c r="VV12" s="216"/>
      <c r="VW12" s="216"/>
      <c r="VX12" s="216"/>
      <c r="VY12" s="216"/>
      <c r="VZ12" s="216"/>
      <c r="WA12" s="216"/>
      <c r="WB12" s="216"/>
      <c r="WC12" s="216"/>
      <c r="WD12" s="216"/>
      <c r="WE12" s="216"/>
      <c r="WF12" s="216"/>
      <c r="WG12" s="216"/>
      <c r="WH12" s="216"/>
      <c r="WI12" s="216"/>
      <c r="WJ12" s="216"/>
      <c r="WK12" s="216"/>
      <c r="WL12" s="216"/>
      <c r="WM12" s="216"/>
      <c r="WN12" s="216"/>
      <c r="WO12" s="216"/>
      <c r="WP12" s="216"/>
      <c r="WQ12" s="216"/>
      <c r="WR12" s="216"/>
      <c r="WS12" s="216"/>
      <c r="WT12" s="216"/>
      <c r="WU12" s="216"/>
      <c r="WV12" s="216"/>
      <c r="WW12" s="216"/>
      <c r="WX12" s="216"/>
      <c r="WY12" s="216"/>
      <c r="WZ12" s="216"/>
      <c r="XA12" s="216"/>
      <c r="XB12" s="216"/>
      <c r="XC12" s="216"/>
      <c r="XD12" s="216"/>
      <c r="XE12" s="216"/>
      <c r="XF12" s="216"/>
      <c r="XG12" s="216"/>
      <c r="XH12" s="216"/>
      <c r="XI12" s="216"/>
      <c r="XJ12" s="216"/>
      <c r="XK12" s="216"/>
      <c r="XL12" s="216"/>
      <c r="XM12" s="216"/>
      <c r="XN12" s="216"/>
      <c r="XO12" s="216"/>
      <c r="XP12" s="216"/>
      <c r="XQ12" s="216"/>
      <c r="XR12" s="216"/>
      <c r="XS12" s="216"/>
      <c r="XT12" s="216"/>
      <c r="XU12" s="216"/>
      <c r="XV12" s="216"/>
      <c r="XW12" s="216"/>
      <c r="XX12" s="216"/>
      <c r="XY12" s="216"/>
      <c r="XZ12" s="216"/>
      <c r="YA12" s="216"/>
      <c r="YB12" s="216"/>
      <c r="YC12" s="216"/>
      <c r="YD12" s="216"/>
      <c r="YE12" s="216"/>
      <c r="YF12" s="216"/>
      <c r="YG12" s="216"/>
      <c r="YH12" s="216"/>
      <c r="YI12" s="216"/>
      <c r="YJ12" s="216"/>
      <c r="YK12" s="216"/>
      <c r="YL12" s="216"/>
      <c r="YM12" s="216"/>
      <c r="YN12" s="216"/>
      <c r="YO12" s="216"/>
      <c r="YP12" s="216"/>
      <c r="YQ12" s="216"/>
      <c r="YR12" s="216"/>
      <c r="YS12" s="216"/>
      <c r="YT12" s="216"/>
      <c r="YU12" s="216"/>
      <c r="YV12" s="216"/>
      <c r="YW12" s="216"/>
      <c r="YX12" s="216"/>
      <c r="YY12" s="216"/>
      <c r="YZ12" s="216"/>
      <c r="ZA12" s="216"/>
      <c r="ZB12" s="216"/>
      <c r="ZC12" s="216"/>
      <c r="ZD12" s="216"/>
      <c r="ZE12" s="216"/>
      <c r="ZF12" s="216"/>
      <c r="ZG12" s="216"/>
      <c r="ZH12" s="216"/>
      <c r="ZI12" s="216"/>
      <c r="ZJ12" s="216"/>
      <c r="ZK12" s="216"/>
      <c r="ZL12" s="216"/>
      <c r="ZM12" s="216"/>
      <c r="ZN12" s="216"/>
      <c r="ZO12" s="216"/>
      <c r="ZP12" s="216"/>
      <c r="ZQ12" s="216"/>
      <c r="ZR12" s="216"/>
      <c r="ZS12" s="216"/>
      <c r="ZT12" s="216"/>
      <c r="ZU12" s="216"/>
      <c r="ZV12" s="216"/>
      <c r="ZW12" s="216"/>
      <c r="ZX12" s="216"/>
      <c r="ZY12" s="216"/>
      <c r="ZZ12" s="216"/>
      <c r="AAA12" s="216"/>
      <c r="AAB12" s="216"/>
      <c r="AAC12" s="216"/>
      <c r="AAD12" s="216"/>
      <c r="AAE12" s="216"/>
      <c r="AAF12" s="216"/>
      <c r="AAG12" s="216"/>
      <c r="AAH12" s="216"/>
      <c r="AAI12" s="216"/>
      <c r="AAJ12" s="216"/>
      <c r="AAK12" s="216"/>
      <c r="AAL12" s="216"/>
      <c r="AAM12" s="216"/>
      <c r="AAN12" s="216"/>
      <c r="AAO12" s="216"/>
      <c r="AAP12" s="216"/>
      <c r="AAQ12" s="216"/>
      <c r="AAR12" s="216"/>
      <c r="AAS12" s="216"/>
      <c r="AAT12" s="216"/>
      <c r="AAU12" s="216"/>
      <c r="AAV12" s="216"/>
      <c r="AAW12" s="216"/>
      <c r="AAX12" s="216"/>
      <c r="AAY12" s="216"/>
      <c r="AAZ12" s="216"/>
      <c r="ABA12" s="216"/>
      <c r="ABB12" s="216"/>
      <c r="ABC12" s="216"/>
      <c r="ABD12" s="216"/>
      <c r="ABE12" s="216"/>
      <c r="ABF12" s="216"/>
      <c r="ABG12" s="216"/>
      <c r="ABH12" s="216"/>
      <c r="ABI12" s="216"/>
      <c r="ABJ12" s="216"/>
      <c r="ABK12" s="216"/>
      <c r="ABL12" s="216"/>
      <c r="ABM12" s="216"/>
      <c r="ABN12" s="216"/>
      <c r="ABO12" s="216"/>
      <c r="ABP12" s="216"/>
      <c r="ABQ12" s="216"/>
      <c r="ABR12" s="216"/>
      <c r="ABS12" s="216"/>
      <c r="ABT12" s="216"/>
      <c r="ABU12" s="216"/>
      <c r="ABV12" s="216"/>
      <c r="ABW12" s="216"/>
      <c r="ABX12" s="216"/>
      <c r="ABY12" s="216"/>
      <c r="ABZ12" s="216"/>
      <c r="ACA12" s="216"/>
      <c r="ACB12" s="216"/>
      <c r="ACC12" s="216"/>
      <c r="ACD12" s="216"/>
      <c r="ACE12" s="216"/>
      <c r="ACF12" s="216"/>
      <c r="ACG12" s="216"/>
      <c r="ACH12" s="216"/>
      <c r="ACI12" s="216"/>
      <c r="ACJ12" s="216"/>
      <c r="ACK12" s="216"/>
      <c r="ACL12" s="216"/>
      <c r="ACM12" s="216"/>
      <c r="ACN12" s="216"/>
      <c r="ACO12" s="216"/>
      <c r="ACP12" s="216"/>
      <c r="ACQ12" s="216"/>
      <c r="ACR12" s="216"/>
      <c r="ACS12" s="216"/>
      <c r="ACT12" s="216"/>
      <c r="ACU12" s="216"/>
      <c r="ACV12" s="216"/>
      <c r="ACW12" s="216"/>
      <c r="ACX12" s="216"/>
      <c r="ACY12" s="216"/>
      <c r="ACZ12" s="216"/>
      <c r="ADA12" s="216"/>
      <c r="ADB12" s="216"/>
      <c r="ADC12" s="216"/>
      <c r="ADD12" s="216"/>
      <c r="ADE12" s="216"/>
      <c r="ADF12" s="216"/>
      <c r="ADG12" s="216"/>
      <c r="ADH12" s="216"/>
      <c r="ADI12" s="216"/>
      <c r="ADJ12" s="216"/>
      <c r="ADK12" s="216"/>
      <c r="ADL12" s="216"/>
      <c r="ADM12" s="216"/>
      <c r="ADN12" s="216"/>
      <c r="ADO12" s="216"/>
      <c r="ADP12" s="216"/>
      <c r="ADQ12" s="216"/>
      <c r="ADR12" s="216"/>
      <c r="ADS12" s="216"/>
      <c r="ADT12" s="216"/>
      <c r="ADU12" s="216"/>
      <c r="ADV12" s="216"/>
      <c r="ADW12" s="216"/>
      <c r="ADX12" s="216"/>
      <c r="ADY12" s="216"/>
      <c r="ADZ12" s="216"/>
      <c r="AEA12" s="216"/>
      <c r="AEB12" s="216"/>
      <c r="AEC12" s="216"/>
      <c r="AED12" s="216"/>
      <c r="AEE12" s="216"/>
      <c r="AEF12" s="216"/>
      <c r="AEG12" s="216"/>
      <c r="AEH12" s="216"/>
      <c r="AEI12" s="216"/>
      <c r="AEJ12" s="216"/>
      <c r="AEK12" s="216"/>
      <c r="AEL12" s="216"/>
      <c r="AEM12" s="216"/>
      <c r="AEN12" s="216"/>
      <c r="AEO12" s="216"/>
      <c r="AEP12" s="216"/>
      <c r="AEQ12" s="216"/>
      <c r="AER12" s="216"/>
      <c r="AES12" s="216"/>
      <c r="AET12" s="216"/>
      <c r="AEU12" s="216"/>
      <c r="AEV12" s="216"/>
      <c r="AEW12" s="216"/>
      <c r="AEX12" s="216"/>
      <c r="AEY12" s="216"/>
      <c r="AEZ12" s="216"/>
      <c r="AFA12" s="216"/>
      <c r="AFB12" s="216"/>
      <c r="AFC12" s="216"/>
      <c r="AFD12" s="216"/>
      <c r="AFE12" s="216"/>
      <c r="AFF12" s="216"/>
      <c r="AFG12" s="216"/>
      <c r="AFH12" s="216"/>
      <c r="AFI12" s="216"/>
      <c r="AFJ12" s="216"/>
      <c r="AFK12" s="216"/>
      <c r="AFL12" s="216"/>
      <c r="AFM12" s="216"/>
      <c r="AFN12" s="216"/>
      <c r="AFO12" s="216"/>
      <c r="AFP12" s="216"/>
      <c r="AFQ12" s="216"/>
      <c r="AFR12" s="216"/>
      <c r="AFS12" s="216"/>
      <c r="AFT12" s="216"/>
      <c r="AFU12" s="216"/>
      <c r="AFV12" s="216"/>
      <c r="AFW12" s="216"/>
      <c r="AFX12" s="216"/>
      <c r="AFY12" s="216"/>
      <c r="AFZ12" s="216"/>
      <c r="AGA12" s="216"/>
      <c r="AGB12" s="216"/>
      <c r="AGC12" s="216"/>
      <c r="AGD12" s="216"/>
      <c r="AGE12" s="216"/>
      <c r="AGF12" s="216"/>
      <c r="AGG12" s="216"/>
      <c r="AGH12" s="216"/>
      <c r="AGI12" s="216"/>
      <c r="AGJ12" s="216"/>
      <c r="AGK12" s="216"/>
      <c r="AGL12" s="216"/>
      <c r="AGM12" s="216"/>
      <c r="AGN12" s="216"/>
      <c r="AGO12" s="216"/>
      <c r="AGP12" s="216"/>
      <c r="AGQ12" s="216"/>
      <c r="AGR12" s="216"/>
      <c r="AGS12" s="216"/>
      <c r="AGT12" s="216"/>
      <c r="AGU12" s="216"/>
      <c r="AGV12" s="216"/>
      <c r="AGW12" s="216"/>
      <c r="AGX12" s="216"/>
      <c r="AGY12" s="216"/>
      <c r="AGZ12" s="216"/>
      <c r="AHA12" s="216"/>
      <c r="AHB12" s="216"/>
      <c r="AHC12" s="216"/>
      <c r="AHD12" s="216"/>
      <c r="AHE12" s="216"/>
      <c r="AHF12" s="216"/>
      <c r="AHG12" s="216"/>
      <c r="AHH12" s="216"/>
      <c r="AHI12" s="216"/>
      <c r="AHJ12" s="216"/>
      <c r="AHK12" s="216"/>
      <c r="AHL12" s="216"/>
      <c r="AHM12" s="216"/>
      <c r="AHN12" s="216"/>
      <c r="AHO12" s="216"/>
      <c r="AHP12" s="216"/>
      <c r="AHQ12" s="216"/>
      <c r="AHR12" s="216"/>
      <c r="AHS12" s="216"/>
      <c r="AHT12" s="216"/>
      <c r="AHU12" s="216"/>
      <c r="AHV12" s="216"/>
      <c r="AHW12" s="216"/>
      <c r="AHX12" s="216"/>
      <c r="AHY12" s="216"/>
      <c r="AHZ12" s="216"/>
      <c r="AIA12" s="216"/>
      <c r="AIB12" s="216"/>
      <c r="AIC12" s="216"/>
      <c r="AID12" s="216"/>
      <c r="AIE12" s="216"/>
      <c r="AIF12" s="216"/>
      <c r="AIG12" s="216"/>
      <c r="AIH12" s="216"/>
      <c r="AII12" s="216"/>
      <c r="AIJ12" s="216"/>
      <c r="AIK12" s="216"/>
      <c r="AIL12" s="216"/>
      <c r="AIM12" s="216"/>
      <c r="AIN12" s="216"/>
      <c r="AIO12" s="216"/>
      <c r="AIP12" s="216"/>
      <c r="AIQ12" s="216"/>
      <c r="AIR12" s="216"/>
      <c r="AIS12" s="216"/>
      <c r="AIT12" s="216"/>
      <c r="AIU12" s="216"/>
      <c r="AIV12" s="216"/>
      <c r="AIW12" s="216"/>
      <c r="AIX12" s="216"/>
      <c r="AIY12" s="216"/>
      <c r="AIZ12" s="216"/>
      <c r="AJA12" s="216"/>
      <c r="AJB12" s="216"/>
      <c r="AJC12" s="216"/>
      <c r="AJD12" s="216"/>
      <c r="AJE12" s="216"/>
      <c r="AJF12" s="216"/>
      <c r="AJG12" s="216"/>
      <c r="AJH12" s="216"/>
      <c r="AJI12" s="216"/>
      <c r="AJJ12" s="216"/>
      <c r="AJK12" s="216"/>
      <c r="AJL12" s="216"/>
      <c r="AJM12" s="216"/>
      <c r="AJN12" s="216"/>
      <c r="AJO12" s="216"/>
      <c r="AJP12" s="216"/>
      <c r="AJQ12" s="216"/>
      <c r="AJR12" s="216"/>
      <c r="AJS12" s="216"/>
      <c r="AJT12" s="216"/>
      <c r="AJU12" s="216"/>
      <c r="AJV12" s="216"/>
      <c r="AJW12" s="216"/>
      <c r="AJX12" s="216"/>
      <c r="AJY12" s="216"/>
      <c r="AJZ12" s="216"/>
      <c r="AKA12" s="216"/>
      <c r="AKB12" s="216"/>
      <c r="AKC12" s="216"/>
      <c r="AKD12" s="216"/>
      <c r="AKE12" s="216"/>
      <c r="AKF12" s="216"/>
      <c r="AKG12" s="216"/>
      <c r="AKH12" s="216"/>
      <c r="AKI12" s="216"/>
      <c r="AKJ12" s="216"/>
      <c r="AKK12" s="216"/>
      <c r="AKL12" s="216"/>
      <c r="AKM12" s="216"/>
      <c r="AKN12" s="216"/>
      <c r="AKO12" s="216"/>
      <c r="AKP12" s="216"/>
      <c r="AKQ12" s="216"/>
      <c r="AKR12" s="216"/>
      <c r="AKS12" s="216"/>
      <c r="AKT12" s="216"/>
      <c r="AKU12" s="216"/>
      <c r="AKV12" s="216"/>
      <c r="AKW12" s="216"/>
      <c r="AKX12" s="216"/>
      <c r="AKY12" s="216"/>
      <c r="AKZ12" s="216"/>
      <c r="ALA12" s="216"/>
      <c r="ALB12" s="216"/>
      <c r="ALC12" s="216"/>
      <c r="ALD12" s="216"/>
      <c r="ALE12" s="216"/>
      <c r="ALF12" s="216"/>
      <c r="ALG12" s="216"/>
      <c r="ALH12" s="216"/>
      <c r="ALI12" s="216"/>
      <c r="ALJ12" s="216"/>
      <c r="ALK12" s="216"/>
      <c r="ALL12" s="216"/>
      <c r="ALM12" s="216"/>
      <c r="ALN12" s="216"/>
      <c r="ALO12" s="216"/>
      <c r="ALP12" s="216"/>
      <c r="ALQ12" s="216"/>
      <c r="ALR12" s="216"/>
      <c r="ALS12" s="216"/>
      <c r="ALT12" s="216"/>
      <c r="ALU12" s="216"/>
      <c r="ALV12" s="216"/>
      <c r="ALW12" s="216"/>
      <c r="ALX12" s="216"/>
      <c r="ALY12" s="216"/>
      <c r="ALZ12" s="216"/>
      <c r="AMA12" s="216"/>
      <c r="AMB12" s="216"/>
      <c r="AMC12" s="216"/>
      <c r="AMD12" s="216"/>
      <c r="AME12" s="216"/>
      <c r="AMF12" s="216"/>
      <c r="AMG12" s="216"/>
      <c r="AMH12" s="216"/>
      <c r="AMI12" s="216"/>
      <c r="AMJ12" s="216"/>
    </row>
    <row r="13" spans="1:1024" ht="31" x14ac:dyDescent="0.35">
      <c r="A13" s="118"/>
      <c r="B13" s="137" t="s">
        <v>57</v>
      </c>
      <c r="D13" s="118"/>
      <c r="E13" s="137" t="s">
        <v>58</v>
      </c>
    </row>
    <row r="14" spans="1:1024" ht="15.5" x14ac:dyDescent="0.35">
      <c r="A14" s="118"/>
      <c r="B14" s="139" t="s">
        <v>59</v>
      </c>
      <c r="D14" s="118"/>
      <c r="E14" s="139" t="s">
        <v>60</v>
      </c>
    </row>
    <row r="15" spans="1:1024" ht="15.5" x14ac:dyDescent="0.35">
      <c r="A15" s="118"/>
      <c r="B15" s="138" t="s">
        <v>61</v>
      </c>
      <c r="D15" s="118"/>
      <c r="E15" s="138" t="s">
        <v>62</v>
      </c>
    </row>
    <row r="16" spans="1:1024" ht="15.75" customHeight="1" x14ac:dyDescent="0.35">
      <c r="A16" s="118"/>
      <c r="B16" s="141" t="s">
        <v>63</v>
      </c>
      <c r="D16" s="118"/>
      <c r="E16" s="141" t="s">
        <v>64</v>
      </c>
    </row>
    <row r="17" spans="1:5" ht="15.5" x14ac:dyDescent="0.35">
      <c r="A17" s="118"/>
      <c r="B17" s="140" t="s">
        <v>65</v>
      </c>
      <c r="D17" s="118"/>
      <c r="E17" s="140" t="s">
        <v>66</v>
      </c>
    </row>
    <row r="18" spans="1:5" ht="15.5" x14ac:dyDescent="0.35">
      <c r="A18" s="118"/>
      <c r="B18" s="140"/>
      <c r="D18" s="118"/>
      <c r="E18" s="140"/>
    </row>
    <row r="19" spans="1:5" ht="15.5" x14ac:dyDescent="0.25">
      <c r="A19" s="169" t="s">
        <v>67</v>
      </c>
      <c r="B19" s="119" t="s">
        <v>68</v>
      </c>
      <c r="D19" s="169" t="s">
        <v>67</v>
      </c>
      <c r="E19" s="119" t="s">
        <v>69</v>
      </c>
    </row>
    <row r="20" spans="1:5" s="3" customFormat="1" ht="15.5" x14ac:dyDescent="0.25">
      <c r="A20" s="95"/>
      <c r="B20" s="6" t="s">
        <v>70</v>
      </c>
      <c r="D20" s="95"/>
      <c r="E20" s="6" t="s">
        <v>71</v>
      </c>
    </row>
    <row r="21" spans="1:5" ht="15.5" x14ac:dyDescent="0.25">
      <c r="A21" s="203" t="b">
        <v>0</v>
      </c>
      <c r="B21" s="6" t="s">
        <v>72</v>
      </c>
      <c r="D21" s="203" t="b">
        <v>0</v>
      </c>
      <c r="E21" s="6" t="s">
        <v>73</v>
      </c>
    </row>
    <row r="22" spans="1:5" ht="31" x14ac:dyDescent="0.25">
      <c r="A22" s="203" t="b">
        <v>0</v>
      </c>
      <c r="B22" s="7" t="s">
        <v>229</v>
      </c>
      <c r="D22" s="203" t="b">
        <v>0</v>
      </c>
      <c r="E22" s="7" t="s">
        <v>230</v>
      </c>
    </row>
    <row r="23" spans="1:5" ht="15.5" x14ac:dyDescent="0.25">
      <c r="A23" s="204" t="b">
        <v>0</v>
      </c>
      <c r="B23" s="7" t="s">
        <v>74</v>
      </c>
      <c r="D23" s="204" t="b">
        <v>0</v>
      </c>
      <c r="E23" s="7" t="s">
        <v>75</v>
      </c>
    </row>
    <row r="24" spans="1:5" ht="15.5" x14ac:dyDescent="0.25">
      <c r="A24" s="204" t="b">
        <v>0</v>
      </c>
      <c r="B24" s="7" t="s">
        <v>76</v>
      </c>
      <c r="D24" s="204" t="b">
        <v>0</v>
      </c>
      <c r="E24" s="7" t="s">
        <v>77</v>
      </c>
    </row>
    <row r="25" spans="1:5" ht="15.5" x14ac:dyDescent="0.25">
      <c r="A25" s="94"/>
      <c r="B25" s="120" t="s">
        <v>78</v>
      </c>
      <c r="D25" s="94"/>
      <c r="E25" s="120" t="s">
        <v>79</v>
      </c>
    </row>
    <row r="26" spans="1:5" ht="15.5" x14ac:dyDescent="0.25">
      <c r="A26" s="203" t="b">
        <v>0</v>
      </c>
      <c r="B26" s="120" t="s">
        <v>80</v>
      </c>
      <c r="D26" s="203" t="b">
        <v>0</v>
      </c>
      <c r="E26" s="120" t="s">
        <v>81</v>
      </c>
    </row>
    <row r="27" spans="1:5" ht="15.5" x14ac:dyDescent="0.25">
      <c r="A27" s="203" t="b">
        <v>0</v>
      </c>
      <c r="B27" s="120" t="s">
        <v>82</v>
      </c>
      <c r="D27" s="203" t="b">
        <v>0</v>
      </c>
      <c r="E27" s="120" t="s">
        <v>83</v>
      </c>
    </row>
    <row r="28" spans="1:5" ht="31" x14ac:dyDescent="0.25">
      <c r="A28" s="203" t="b">
        <v>0</v>
      </c>
      <c r="B28" s="120" t="s">
        <v>84</v>
      </c>
      <c r="D28" s="203" t="b">
        <v>0</v>
      </c>
      <c r="E28" s="120" t="s">
        <v>85</v>
      </c>
    </row>
    <row r="29" spans="1:5" ht="15.5" x14ac:dyDescent="0.25">
      <c r="A29" s="169" t="s">
        <v>86</v>
      </c>
      <c r="B29" s="116" t="s">
        <v>87</v>
      </c>
      <c r="D29" s="169" t="s">
        <v>86</v>
      </c>
      <c r="E29" s="116" t="s">
        <v>88</v>
      </c>
    </row>
    <row r="30" spans="1:5" ht="15.5" x14ac:dyDescent="0.25">
      <c r="A30" s="205" t="b">
        <v>0</v>
      </c>
      <c r="B30" s="120" t="s">
        <v>89</v>
      </c>
      <c r="D30" s="205" t="b">
        <v>0</v>
      </c>
      <c r="E30" s="120" t="s">
        <v>90</v>
      </c>
    </row>
    <row r="31" spans="1:5" ht="15.5" x14ac:dyDescent="0.25">
      <c r="A31" s="205" t="b">
        <v>0</v>
      </c>
      <c r="B31" s="120" t="s">
        <v>91</v>
      </c>
      <c r="D31" s="205" t="b">
        <v>0</v>
      </c>
      <c r="E31" s="120" t="s">
        <v>92</v>
      </c>
    </row>
    <row r="32" spans="1:5" ht="15.5" x14ac:dyDescent="0.25">
      <c r="A32" s="205" t="b">
        <v>0</v>
      </c>
      <c r="B32" s="7" t="s">
        <v>93</v>
      </c>
      <c r="D32" s="205" t="b">
        <v>0</v>
      </c>
      <c r="E32" s="7" t="s">
        <v>94</v>
      </c>
    </row>
    <row r="33" spans="1:1024" ht="15.5" x14ac:dyDescent="0.25">
      <c r="A33" s="169" t="s">
        <v>95</v>
      </c>
      <c r="B33" s="116" t="s">
        <v>96</v>
      </c>
      <c r="D33" s="169" t="s">
        <v>95</v>
      </c>
      <c r="E33" s="116" t="s">
        <v>97</v>
      </c>
    </row>
    <row r="34" spans="1:1024" ht="35.5" customHeight="1" x14ac:dyDescent="0.25">
      <c r="A34" s="205" t="b">
        <v>0</v>
      </c>
      <c r="B34" s="5" t="s">
        <v>98</v>
      </c>
      <c r="D34" s="205" t="b">
        <v>0</v>
      </c>
      <c r="E34" s="5" t="s">
        <v>99</v>
      </c>
    </row>
    <row r="35" spans="1:1024" ht="81.75" customHeight="1" x14ac:dyDescent="0.25">
      <c r="A35" s="205" t="b">
        <v>0</v>
      </c>
      <c r="B35" s="120" t="s">
        <v>100</v>
      </c>
      <c r="D35" s="205" t="b">
        <v>0</v>
      </c>
      <c r="E35" s="120" t="s">
        <v>101</v>
      </c>
    </row>
    <row r="36" spans="1:1024" ht="15.5" x14ac:dyDescent="0.25">
      <c r="A36" s="205" t="b">
        <v>0</v>
      </c>
      <c r="B36" s="120" t="s">
        <v>102</v>
      </c>
      <c r="D36" s="205" t="b">
        <v>0</v>
      </c>
      <c r="E36" s="120" t="s">
        <v>103</v>
      </c>
    </row>
    <row r="37" spans="1:1024" ht="46.5" x14ac:dyDescent="0.25">
      <c r="A37" s="205" t="b">
        <v>0</v>
      </c>
      <c r="B37" s="7" t="s">
        <v>104</v>
      </c>
      <c r="D37" s="205" t="b">
        <v>0</v>
      </c>
      <c r="E37" s="7" t="s">
        <v>105</v>
      </c>
    </row>
    <row r="38" spans="1:1024" ht="15.5" x14ac:dyDescent="0.25">
      <c r="A38" s="205" t="b">
        <v>0</v>
      </c>
      <c r="B38" s="5" t="s">
        <v>106</v>
      </c>
      <c r="D38" s="205" t="b">
        <v>0</v>
      </c>
      <c r="E38" s="5" t="s">
        <v>107</v>
      </c>
    </row>
    <row r="39" spans="1:1024" ht="15.5" x14ac:dyDescent="0.25">
      <c r="A39" s="206" t="b">
        <v>0</v>
      </c>
      <c r="B39" s="5" t="s">
        <v>108</v>
      </c>
      <c r="D39" s="206" t="b">
        <v>0</v>
      </c>
      <c r="E39" s="5" t="s">
        <v>109</v>
      </c>
    </row>
    <row r="40" spans="1:1024" ht="15.5" x14ac:dyDescent="0.25">
      <c r="A40" s="169" t="s">
        <v>110</v>
      </c>
      <c r="B40" s="116" t="s">
        <v>111</v>
      </c>
      <c r="D40" s="169" t="s">
        <v>110</v>
      </c>
      <c r="E40" s="116" t="s">
        <v>112</v>
      </c>
    </row>
    <row r="41" spans="1:1024" ht="31" x14ac:dyDescent="0.25">
      <c r="A41" s="4"/>
      <c r="B41" s="7" t="s">
        <v>113</v>
      </c>
      <c r="D41" s="4"/>
      <c r="E41" s="7" t="s">
        <v>114</v>
      </c>
    </row>
    <row r="42" spans="1:1024" ht="15.5" x14ac:dyDescent="0.25">
      <c r="A42" s="4"/>
      <c r="B42" s="5" t="s">
        <v>115</v>
      </c>
      <c r="D42" s="4"/>
      <c r="E42" s="5" t="s">
        <v>116</v>
      </c>
    </row>
    <row r="44" spans="1:1024" s="217" customFormat="1" ht="32.25" customHeight="1" x14ac:dyDescent="0.25">
      <c r="A44" s="227" t="s">
        <v>251</v>
      </c>
      <c r="B44" s="227"/>
      <c r="C44" s="215"/>
      <c r="D44" s="227" t="s">
        <v>250</v>
      </c>
      <c r="E44" s="227"/>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6"/>
      <c r="BR44" s="216"/>
      <c r="BS44" s="216"/>
      <c r="BT44" s="216"/>
      <c r="BU44" s="216"/>
      <c r="BV44" s="216"/>
      <c r="BW44" s="216"/>
      <c r="BX44" s="216"/>
      <c r="BY44" s="216"/>
      <c r="BZ44" s="216"/>
      <c r="CA44" s="216"/>
      <c r="CB44" s="216"/>
      <c r="CC44" s="216"/>
      <c r="CD44" s="216"/>
      <c r="CE44" s="216"/>
      <c r="CF44" s="216"/>
      <c r="CG44" s="216"/>
      <c r="CH44" s="216"/>
      <c r="CI44" s="216"/>
      <c r="CJ44" s="216"/>
      <c r="CK44" s="216"/>
      <c r="CL44" s="216"/>
      <c r="CM44" s="216"/>
      <c r="CN44" s="216"/>
      <c r="CO44" s="216"/>
      <c r="CP44" s="216"/>
      <c r="CQ44" s="216"/>
      <c r="CR44" s="216"/>
      <c r="CS44" s="216"/>
      <c r="CT44" s="216"/>
      <c r="CU44" s="216"/>
      <c r="CV44" s="216"/>
      <c r="CW44" s="216"/>
      <c r="CX44" s="216"/>
      <c r="CY44" s="216"/>
      <c r="CZ44" s="216"/>
      <c r="DA44" s="216"/>
      <c r="DB44" s="216"/>
      <c r="DC44" s="216"/>
      <c r="DD44" s="216"/>
      <c r="DE44" s="216"/>
      <c r="DF44" s="216"/>
      <c r="DG44" s="216"/>
      <c r="DH44" s="216"/>
      <c r="DI44" s="216"/>
      <c r="DJ44" s="216"/>
      <c r="DK44" s="216"/>
      <c r="DL44" s="216"/>
      <c r="DM44" s="216"/>
      <c r="DN44" s="216"/>
      <c r="DO44" s="216"/>
      <c r="DP44" s="216"/>
      <c r="DQ44" s="216"/>
      <c r="DR44" s="216"/>
      <c r="DS44" s="216"/>
      <c r="DT44" s="216"/>
      <c r="DU44" s="216"/>
      <c r="DV44" s="216"/>
      <c r="DW44" s="216"/>
      <c r="DX44" s="216"/>
      <c r="DY44" s="216"/>
      <c r="DZ44" s="216"/>
      <c r="EA44" s="216"/>
      <c r="EB44" s="216"/>
      <c r="EC44" s="216"/>
      <c r="ED44" s="216"/>
      <c r="EE44" s="216"/>
      <c r="EF44" s="216"/>
      <c r="EG44" s="216"/>
      <c r="EH44" s="216"/>
      <c r="EI44" s="216"/>
      <c r="EJ44" s="216"/>
      <c r="EK44" s="216"/>
      <c r="EL44" s="216"/>
      <c r="EM44" s="216"/>
      <c r="EN44" s="216"/>
      <c r="EO44" s="216"/>
      <c r="EP44" s="216"/>
      <c r="EQ44" s="216"/>
      <c r="ER44" s="216"/>
      <c r="ES44" s="216"/>
      <c r="ET44" s="216"/>
      <c r="EU44" s="216"/>
      <c r="EV44" s="216"/>
      <c r="EW44" s="216"/>
      <c r="EX44" s="216"/>
      <c r="EY44" s="216"/>
      <c r="EZ44" s="216"/>
      <c r="FA44" s="216"/>
      <c r="FB44" s="216"/>
      <c r="FC44" s="216"/>
      <c r="FD44" s="216"/>
      <c r="FE44" s="216"/>
      <c r="FF44" s="216"/>
      <c r="FG44" s="216"/>
      <c r="FH44" s="216"/>
      <c r="FI44" s="216"/>
      <c r="FJ44" s="216"/>
      <c r="FK44" s="216"/>
      <c r="FL44" s="216"/>
      <c r="FM44" s="216"/>
      <c r="FN44" s="216"/>
      <c r="FO44" s="216"/>
      <c r="FP44" s="216"/>
      <c r="FQ44" s="216"/>
      <c r="FR44" s="216"/>
      <c r="FS44" s="216"/>
      <c r="FT44" s="216"/>
      <c r="FU44" s="216"/>
      <c r="FV44" s="216"/>
      <c r="FW44" s="216"/>
      <c r="FX44" s="216"/>
      <c r="FY44" s="216"/>
      <c r="FZ44" s="216"/>
      <c r="GA44" s="216"/>
      <c r="GB44" s="216"/>
      <c r="GC44" s="216"/>
      <c r="GD44" s="216"/>
      <c r="GE44" s="216"/>
      <c r="GF44" s="216"/>
      <c r="GG44" s="216"/>
      <c r="GH44" s="216"/>
      <c r="GI44" s="216"/>
      <c r="GJ44" s="216"/>
      <c r="GK44" s="216"/>
      <c r="GL44" s="216"/>
      <c r="GM44" s="216"/>
      <c r="GN44" s="216"/>
      <c r="GO44" s="216"/>
      <c r="GP44" s="216"/>
      <c r="GQ44" s="216"/>
      <c r="GR44" s="216"/>
      <c r="GS44" s="216"/>
      <c r="GT44" s="216"/>
      <c r="GU44" s="216"/>
      <c r="GV44" s="216"/>
      <c r="GW44" s="216"/>
      <c r="GX44" s="216"/>
      <c r="GY44" s="216"/>
      <c r="GZ44" s="216"/>
      <c r="HA44" s="216"/>
      <c r="HB44" s="216"/>
      <c r="HC44" s="216"/>
      <c r="HD44" s="216"/>
      <c r="HE44" s="216"/>
      <c r="HF44" s="216"/>
      <c r="HG44" s="216"/>
      <c r="HH44" s="216"/>
      <c r="HI44" s="216"/>
      <c r="HJ44" s="216"/>
      <c r="HK44" s="216"/>
      <c r="HL44" s="216"/>
      <c r="HM44" s="216"/>
      <c r="HN44" s="216"/>
      <c r="HO44" s="216"/>
      <c r="HP44" s="216"/>
      <c r="HQ44" s="216"/>
      <c r="HR44" s="216"/>
      <c r="HS44" s="216"/>
      <c r="HT44" s="216"/>
      <c r="HU44" s="216"/>
      <c r="HV44" s="216"/>
      <c r="HW44" s="216"/>
      <c r="HX44" s="216"/>
      <c r="HY44" s="216"/>
      <c r="HZ44" s="216"/>
      <c r="IA44" s="216"/>
      <c r="IB44" s="216"/>
      <c r="IC44" s="216"/>
      <c r="ID44" s="216"/>
      <c r="IE44" s="216"/>
      <c r="IF44" s="216"/>
      <c r="IG44" s="216"/>
      <c r="IH44" s="216"/>
      <c r="II44" s="216"/>
      <c r="IJ44" s="216"/>
      <c r="IK44" s="216"/>
      <c r="IL44" s="216"/>
      <c r="IM44" s="216"/>
      <c r="IN44" s="216"/>
      <c r="IO44" s="216"/>
      <c r="IP44" s="216"/>
      <c r="IQ44" s="216"/>
      <c r="IR44" s="216"/>
      <c r="IS44" s="216"/>
      <c r="IT44" s="216"/>
      <c r="IU44" s="216"/>
      <c r="IV44" s="216"/>
      <c r="IW44" s="216"/>
      <c r="IX44" s="216"/>
      <c r="IY44" s="216"/>
      <c r="IZ44" s="216"/>
      <c r="JA44" s="216"/>
      <c r="JB44" s="216"/>
      <c r="JC44" s="216"/>
      <c r="JD44" s="216"/>
      <c r="JE44" s="216"/>
      <c r="JF44" s="216"/>
      <c r="JG44" s="216"/>
      <c r="JH44" s="216"/>
      <c r="JI44" s="216"/>
      <c r="JJ44" s="216"/>
      <c r="JK44" s="216"/>
      <c r="JL44" s="216"/>
      <c r="JM44" s="216"/>
      <c r="JN44" s="216"/>
      <c r="JO44" s="216"/>
      <c r="JP44" s="216"/>
      <c r="JQ44" s="216"/>
      <c r="JR44" s="216"/>
      <c r="JS44" s="216"/>
      <c r="JT44" s="216"/>
      <c r="JU44" s="216"/>
      <c r="JV44" s="216"/>
      <c r="JW44" s="216"/>
      <c r="JX44" s="216"/>
      <c r="JY44" s="216"/>
      <c r="JZ44" s="216"/>
      <c r="KA44" s="216"/>
      <c r="KB44" s="216"/>
      <c r="KC44" s="216"/>
      <c r="KD44" s="216"/>
      <c r="KE44" s="216"/>
      <c r="KF44" s="216"/>
      <c r="KG44" s="216"/>
      <c r="KH44" s="216"/>
      <c r="KI44" s="216"/>
      <c r="KJ44" s="216"/>
      <c r="KK44" s="216"/>
      <c r="KL44" s="216"/>
      <c r="KM44" s="216"/>
      <c r="KN44" s="216"/>
      <c r="KO44" s="216"/>
      <c r="KP44" s="216"/>
      <c r="KQ44" s="216"/>
      <c r="KR44" s="216"/>
      <c r="KS44" s="216"/>
      <c r="KT44" s="216"/>
      <c r="KU44" s="216"/>
      <c r="KV44" s="216"/>
      <c r="KW44" s="216"/>
      <c r="KX44" s="216"/>
      <c r="KY44" s="216"/>
      <c r="KZ44" s="216"/>
      <c r="LA44" s="216"/>
      <c r="LB44" s="216"/>
      <c r="LC44" s="216"/>
      <c r="LD44" s="216"/>
      <c r="LE44" s="216"/>
      <c r="LF44" s="216"/>
      <c r="LG44" s="216"/>
      <c r="LH44" s="216"/>
      <c r="LI44" s="216"/>
      <c r="LJ44" s="216"/>
      <c r="LK44" s="216"/>
      <c r="LL44" s="216"/>
      <c r="LM44" s="216"/>
      <c r="LN44" s="216"/>
      <c r="LO44" s="216"/>
      <c r="LP44" s="216"/>
      <c r="LQ44" s="216"/>
      <c r="LR44" s="216"/>
      <c r="LS44" s="216"/>
      <c r="LT44" s="216"/>
      <c r="LU44" s="216"/>
      <c r="LV44" s="216"/>
      <c r="LW44" s="216"/>
      <c r="LX44" s="216"/>
      <c r="LY44" s="216"/>
      <c r="LZ44" s="216"/>
      <c r="MA44" s="216"/>
      <c r="MB44" s="216"/>
      <c r="MC44" s="216"/>
      <c r="MD44" s="216"/>
      <c r="ME44" s="216"/>
      <c r="MF44" s="216"/>
      <c r="MG44" s="216"/>
      <c r="MH44" s="216"/>
      <c r="MI44" s="216"/>
      <c r="MJ44" s="216"/>
      <c r="MK44" s="216"/>
      <c r="ML44" s="216"/>
      <c r="MM44" s="216"/>
      <c r="MN44" s="216"/>
      <c r="MO44" s="216"/>
      <c r="MP44" s="216"/>
      <c r="MQ44" s="216"/>
      <c r="MR44" s="216"/>
      <c r="MS44" s="216"/>
      <c r="MT44" s="216"/>
      <c r="MU44" s="216"/>
      <c r="MV44" s="216"/>
      <c r="MW44" s="216"/>
      <c r="MX44" s="216"/>
      <c r="MY44" s="216"/>
      <c r="MZ44" s="216"/>
      <c r="NA44" s="216"/>
      <c r="NB44" s="216"/>
      <c r="NC44" s="216"/>
      <c r="ND44" s="216"/>
      <c r="NE44" s="216"/>
      <c r="NF44" s="216"/>
      <c r="NG44" s="216"/>
      <c r="NH44" s="216"/>
      <c r="NI44" s="216"/>
      <c r="NJ44" s="216"/>
      <c r="NK44" s="216"/>
      <c r="NL44" s="216"/>
      <c r="NM44" s="216"/>
      <c r="NN44" s="216"/>
      <c r="NO44" s="216"/>
      <c r="NP44" s="216"/>
      <c r="NQ44" s="216"/>
      <c r="NR44" s="216"/>
      <c r="NS44" s="216"/>
      <c r="NT44" s="216"/>
      <c r="NU44" s="216"/>
      <c r="NV44" s="216"/>
      <c r="NW44" s="216"/>
      <c r="NX44" s="216"/>
      <c r="NY44" s="216"/>
      <c r="NZ44" s="216"/>
      <c r="OA44" s="216"/>
      <c r="OB44" s="216"/>
      <c r="OC44" s="216"/>
      <c r="OD44" s="216"/>
      <c r="OE44" s="216"/>
      <c r="OF44" s="216"/>
      <c r="OG44" s="216"/>
      <c r="OH44" s="216"/>
      <c r="OI44" s="216"/>
      <c r="OJ44" s="216"/>
      <c r="OK44" s="216"/>
      <c r="OL44" s="216"/>
      <c r="OM44" s="216"/>
      <c r="ON44" s="216"/>
      <c r="OO44" s="216"/>
      <c r="OP44" s="216"/>
      <c r="OQ44" s="216"/>
      <c r="OR44" s="216"/>
      <c r="OS44" s="216"/>
      <c r="OT44" s="216"/>
      <c r="OU44" s="216"/>
      <c r="OV44" s="216"/>
      <c r="OW44" s="216"/>
      <c r="OX44" s="216"/>
      <c r="OY44" s="216"/>
      <c r="OZ44" s="216"/>
      <c r="PA44" s="216"/>
      <c r="PB44" s="216"/>
      <c r="PC44" s="216"/>
      <c r="PD44" s="216"/>
      <c r="PE44" s="216"/>
      <c r="PF44" s="216"/>
      <c r="PG44" s="216"/>
      <c r="PH44" s="216"/>
      <c r="PI44" s="216"/>
      <c r="PJ44" s="216"/>
      <c r="PK44" s="216"/>
      <c r="PL44" s="216"/>
      <c r="PM44" s="216"/>
      <c r="PN44" s="216"/>
      <c r="PO44" s="216"/>
      <c r="PP44" s="216"/>
      <c r="PQ44" s="216"/>
      <c r="PR44" s="216"/>
      <c r="PS44" s="216"/>
      <c r="PT44" s="216"/>
      <c r="PU44" s="216"/>
      <c r="PV44" s="216"/>
      <c r="PW44" s="216"/>
      <c r="PX44" s="216"/>
      <c r="PY44" s="216"/>
      <c r="PZ44" s="216"/>
      <c r="QA44" s="216"/>
      <c r="QB44" s="216"/>
      <c r="QC44" s="216"/>
      <c r="QD44" s="216"/>
      <c r="QE44" s="216"/>
      <c r="QF44" s="216"/>
      <c r="QG44" s="216"/>
      <c r="QH44" s="216"/>
      <c r="QI44" s="216"/>
      <c r="QJ44" s="216"/>
      <c r="QK44" s="216"/>
      <c r="QL44" s="216"/>
      <c r="QM44" s="216"/>
      <c r="QN44" s="216"/>
      <c r="QO44" s="216"/>
      <c r="QP44" s="216"/>
      <c r="QQ44" s="216"/>
      <c r="QR44" s="216"/>
      <c r="QS44" s="216"/>
      <c r="QT44" s="216"/>
      <c r="QU44" s="216"/>
      <c r="QV44" s="216"/>
      <c r="QW44" s="216"/>
      <c r="QX44" s="216"/>
      <c r="QY44" s="216"/>
      <c r="QZ44" s="216"/>
      <c r="RA44" s="216"/>
      <c r="RB44" s="216"/>
      <c r="RC44" s="216"/>
      <c r="RD44" s="216"/>
      <c r="RE44" s="216"/>
      <c r="RF44" s="216"/>
      <c r="RG44" s="216"/>
      <c r="RH44" s="216"/>
      <c r="RI44" s="216"/>
      <c r="RJ44" s="216"/>
      <c r="RK44" s="216"/>
      <c r="RL44" s="216"/>
      <c r="RM44" s="216"/>
      <c r="RN44" s="216"/>
      <c r="RO44" s="216"/>
      <c r="RP44" s="216"/>
      <c r="RQ44" s="216"/>
      <c r="RR44" s="216"/>
      <c r="RS44" s="216"/>
      <c r="RT44" s="216"/>
      <c r="RU44" s="216"/>
      <c r="RV44" s="216"/>
      <c r="RW44" s="216"/>
      <c r="RX44" s="216"/>
      <c r="RY44" s="216"/>
      <c r="RZ44" s="216"/>
      <c r="SA44" s="216"/>
      <c r="SB44" s="216"/>
      <c r="SC44" s="216"/>
      <c r="SD44" s="216"/>
      <c r="SE44" s="216"/>
      <c r="SF44" s="216"/>
      <c r="SG44" s="216"/>
      <c r="SH44" s="216"/>
      <c r="SI44" s="216"/>
      <c r="SJ44" s="216"/>
      <c r="SK44" s="216"/>
      <c r="SL44" s="216"/>
      <c r="SM44" s="216"/>
      <c r="SN44" s="216"/>
      <c r="SO44" s="216"/>
      <c r="SP44" s="216"/>
      <c r="SQ44" s="216"/>
      <c r="SR44" s="216"/>
      <c r="SS44" s="216"/>
      <c r="ST44" s="216"/>
      <c r="SU44" s="216"/>
      <c r="SV44" s="216"/>
      <c r="SW44" s="216"/>
      <c r="SX44" s="216"/>
      <c r="SY44" s="216"/>
      <c r="SZ44" s="216"/>
      <c r="TA44" s="216"/>
      <c r="TB44" s="216"/>
      <c r="TC44" s="216"/>
      <c r="TD44" s="216"/>
      <c r="TE44" s="216"/>
      <c r="TF44" s="216"/>
      <c r="TG44" s="216"/>
      <c r="TH44" s="216"/>
      <c r="TI44" s="216"/>
      <c r="TJ44" s="216"/>
      <c r="TK44" s="216"/>
      <c r="TL44" s="216"/>
      <c r="TM44" s="216"/>
      <c r="TN44" s="216"/>
      <c r="TO44" s="216"/>
      <c r="TP44" s="216"/>
      <c r="TQ44" s="216"/>
      <c r="TR44" s="216"/>
      <c r="TS44" s="216"/>
      <c r="TT44" s="216"/>
      <c r="TU44" s="216"/>
      <c r="TV44" s="216"/>
      <c r="TW44" s="216"/>
      <c r="TX44" s="216"/>
      <c r="TY44" s="216"/>
      <c r="TZ44" s="216"/>
      <c r="UA44" s="216"/>
      <c r="UB44" s="216"/>
      <c r="UC44" s="216"/>
      <c r="UD44" s="216"/>
      <c r="UE44" s="216"/>
      <c r="UF44" s="216"/>
      <c r="UG44" s="216"/>
      <c r="UH44" s="216"/>
      <c r="UI44" s="216"/>
      <c r="UJ44" s="216"/>
      <c r="UK44" s="216"/>
      <c r="UL44" s="216"/>
      <c r="UM44" s="216"/>
      <c r="UN44" s="216"/>
      <c r="UO44" s="216"/>
      <c r="UP44" s="216"/>
      <c r="UQ44" s="216"/>
      <c r="UR44" s="216"/>
      <c r="US44" s="216"/>
      <c r="UT44" s="216"/>
      <c r="UU44" s="216"/>
      <c r="UV44" s="216"/>
      <c r="UW44" s="216"/>
      <c r="UX44" s="216"/>
      <c r="UY44" s="216"/>
      <c r="UZ44" s="216"/>
      <c r="VA44" s="216"/>
      <c r="VB44" s="216"/>
      <c r="VC44" s="216"/>
      <c r="VD44" s="216"/>
      <c r="VE44" s="216"/>
      <c r="VF44" s="216"/>
      <c r="VG44" s="216"/>
      <c r="VH44" s="216"/>
      <c r="VI44" s="216"/>
      <c r="VJ44" s="216"/>
      <c r="VK44" s="216"/>
      <c r="VL44" s="216"/>
      <c r="VM44" s="216"/>
      <c r="VN44" s="216"/>
      <c r="VO44" s="216"/>
      <c r="VP44" s="216"/>
      <c r="VQ44" s="216"/>
      <c r="VR44" s="216"/>
      <c r="VS44" s="216"/>
      <c r="VT44" s="216"/>
      <c r="VU44" s="216"/>
      <c r="VV44" s="216"/>
      <c r="VW44" s="216"/>
      <c r="VX44" s="216"/>
      <c r="VY44" s="216"/>
      <c r="VZ44" s="216"/>
      <c r="WA44" s="216"/>
      <c r="WB44" s="216"/>
      <c r="WC44" s="216"/>
      <c r="WD44" s="216"/>
      <c r="WE44" s="216"/>
      <c r="WF44" s="216"/>
      <c r="WG44" s="216"/>
      <c r="WH44" s="216"/>
      <c r="WI44" s="216"/>
      <c r="WJ44" s="216"/>
      <c r="WK44" s="216"/>
      <c r="WL44" s="216"/>
      <c r="WM44" s="216"/>
      <c r="WN44" s="216"/>
      <c r="WO44" s="216"/>
      <c r="WP44" s="216"/>
      <c r="WQ44" s="216"/>
      <c r="WR44" s="216"/>
      <c r="WS44" s="216"/>
      <c r="WT44" s="216"/>
      <c r="WU44" s="216"/>
      <c r="WV44" s="216"/>
      <c r="WW44" s="216"/>
      <c r="WX44" s="216"/>
      <c r="WY44" s="216"/>
      <c r="WZ44" s="216"/>
      <c r="XA44" s="216"/>
      <c r="XB44" s="216"/>
      <c r="XC44" s="216"/>
      <c r="XD44" s="216"/>
      <c r="XE44" s="216"/>
      <c r="XF44" s="216"/>
      <c r="XG44" s="216"/>
      <c r="XH44" s="216"/>
      <c r="XI44" s="216"/>
      <c r="XJ44" s="216"/>
      <c r="XK44" s="216"/>
      <c r="XL44" s="216"/>
      <c r="XM44" s="216"/>
      <c r="XN44" s="216"/>
      <c r="XO44" s="216"/>
      <c r="XP44" s="216"/>
      <c r="XQ44" s="216"/>
      <c r="XR44" s="216"/>
      <c r="XS44" s="216"/>
      <c r="XT44" s="216"/>
      <c r="XU44" s="216"/>
      <c r="XV44" s="216"/>
      <c r="XW44" s="216"/>
      <c r="XX44" s="216"/>
      <c r="XY44" s="216"/>
      <c r="XZ44" s="216"/>
      <c r="YA44" s="216"/>
      <c r="YB44" s="216"/>
      <c r="YC44" s="216"/>
      <c r="YD44" s="216"/>
      <c r="YE44" s="216"/>
      <c r="YF44" s="216"/>
      <c r="YG44" s="216"/>
      <c r="YH44" s="216"/>
      <c r="YI44" s="216"/>
      <c r="YJ44" s="216"/>
      <c r="YK44" s="216"/>
      <c r="YL44" s="216"/>
      <c r="YM44" s="216"/>
      <c r="YN44" s="216"/>
      <c r="YO44" s="216"/>
      <c r="YP44" s="216"/>
      <c r="YQ44" s="216"/>
      <c r="YR44" s="216"/>
      <c r="YS44" s="216"/>
      <c r="YT44" s="216"/>
      <c r="YU44" s="216"/>
      <c r="YV44" s="216"/>
      <c r="YW44" s="216"/>
      <c r="YX44" s="216"/>
      <c r="YY44" s="216"/>
      <c r="YZ44" s="216"/>
      <c r="ZA44" s="216"/>
      <c r="ZB44" s="216"/>
      <c r="ZC44" s="216"/>
      <c r="ZD44" s="216"/>
      <c r="ZE44" s="216"/>
      <c r="ZF44" s="216"/>
      <c r="ZG44" s="216"/>
      <c r="ZH44" s="216"/>
      <c r="ZI44" s="216"/>
      <c r="ZJ44" s="216"/>
      <c r="ZK44" s="216"/>
      <c r="ZL44" s="216"/>
      <c r="ZM44" s="216"/>
      <c r="ZN44" s="216"/>
      <c r="ZO44" s="216"/>
      <c r="ZP44" s="216"/>
      <c r="ZQ44" s="216"/>
      <c r="ZR44" s="216"/>
      <c r="ZS44" s="216"/>
      <c r="ZT44" s="216"/>
      <c r="ZU44" s="216"/>
      <c r="ZV44" s="216"/>
      <c r="ZW44" s="216"/>
      <c r="ZX44" s="216"/>
      <c r="ZY44" s="216"/>
      <c r="ZZ44" s="216"/>
      <c r="AAA44" s="216"/>
      <c r="AAB44" s="216"/>
      <c r="AAC44" s="216"/>
      <c r="AAD44" s="216"/>
      <c r="AAE44" s="216"/>
      <c r="AAF44" s="216"/>
      <c r="AAG44" s="216"/>
      <c r="AAH44" s="216"/>
      <c r="AAI44" s="216"/>
      <c r="AAJ44" s="216"/>
      <c r="AAK44" s="216"/>
      <c r="AAL44" s="216"/>
      <c r="AAM44" s="216"/>
      <c r="AAN44" s="216"/>
      <c r="AAO44" s="216"/>
      <c r="AAP44" s="216"/>
      <c r="AAQ44" s="216"/>
      <c r="AAR44" s="216"/>
      <c r="AAS44" s="216"/>
      <c r="AAT44" s="216"/>
      <c r="AAU44" s="216"/>
      <c r="AAV44" s="216"/>
      <c r="AAW44" s="216"/>
      <c r="AAX44" s="216"/>
      <c r="AAY44" s="216"/>
      <c r="AAZ44" s="216"/>
      <c r="ABA44" s="216"/>
      <c r="ABB44" s="216"/>
      <c r="ABC44" s="216"/>
      <c r="ABD44" s="216"/>
      <c r="ABE44" s="216"/>
      <c r="ABF44" s="216"/>
      <c r="ABG44" s="216"/>
      <c r="ABH44" s="216"/>
      <c r="ABI44" s="216"/>
      <c r="ABJ44" s="216"/>
      <c r="ABK44" s="216"/>
      <c r="ABL44" s="216"/>
      <c r="ABM44" s="216"/>
      <c r="ABN44" s="216"/>
      <c r="ABO44" s="216"/>
      <c r="ABP44" s="216"/>
      <c r="ABQ44" s="216"/>
      <c r="ABR44" s="216"/>
      <c r="ABS44" s="216"/>
      <c r="ABT44" s="216"/>
      <c r="ABU44" s="216"/>
      <c r="ABV44" s="216"/>
      <c r="ABW44" s="216"/>
      <c r="ABX44" s="216"/>
      <c r="ABY44" s="216"/>
      <c r="ABZ44" s="216"/>
      <c r="ACA44" s="216"/>
      <c r="ACB44" s="216"/>
      <c r="ACC44" s="216"/>
      <c r="ACD44" s="216"/>
      <c r="ACE44" s="216"/>
      <c r="ACF44" s="216"/>
      <c r="ACG44" s="216"/>
      <c r="ACH44" s="216"/>
      <c r="ACI44" s="216"/>
      <c r="ACJ44" s="216"/>
      <c r="ACK44" s="216"/>
      <c r="ACL44" s="216"/>
      <c r="ACM44" s="216"/>
      <c r="ACN44" s="216"/>
      <c r="ACO44" s="216"/>
      <c r="ACP44" s="216"/>
      <c r="ACQ44" s="216"/>
      <c r="ACR44" s="216"/>
      <c r="ACS44" s="216"/>
      <c r="ACT44" s="216"/>
      <c r="ACU44" s="216"/>
      <c r="ACV44" s="216"/>
      <c r="ACW44" s="216"/>
      <c r="ACX44" s="216"/>
      <c r="ACY44" s="216"/>
      <c r="ACZ44" s="216"/>
      <c r="ADA44" s="216"/>
      <c r="ADB44" s="216"/>
      <c r="ADC44" s="216"/>
      <c r="ADD44" s="216"/>
      <c r="ADE44" s="216"/>
      <c r="ADF44" s="216"/>
      <c r="ADG44" s="216"/>
      <c r="ADH44" s="216"/>
      <c r="ADI44" s="216"/>
      <c r="ADJ44" s="216"/>
      <c r="ADK44" s="216"/>
      <c r="ADL44" s="216"/>
      <c r="ADM44" s="216"/>
      <c r="ADN44" s="216"/>
      <c r="ADO44" s="216"/>
      <c r="ADP44" s="216"/>
      <c r="ADQ44" s="216"/>
      <c r="ADR44" s="216"/>
      <c r="ADS44" s="216"/>
      <c r="ADT44" s="216"/>
      <c r="ADU44" s="216"/>
      <c r="ADV44" s="216"/>
      <c r="ADW44" s="216"/>
      <c r="ADX44" s="216"/>
      <c r="ADY44" s="216"/>
      <c r="ADZ44" s="216"/>
      <c r="AEA44" s="216"/>
      <c r="AEB44" s="216"/>
      <c r="AEC44" s="216"/>
      <c r="AED44" s="216"/>
      <c r="AEE44" s="216"/>
      <c r="AEF44" s="216"/>
      <c r="AEG44" s="216"/>
      <c r="AEH44" s="216"/>
      <c r="AEI44" s="216"/>
      <c r="AEJ44" s="216"/>
      <c r="AEK44" s="216"/>
      <c r="AEL44" s="216"/>
      <c r="AEM44" s="216"/>
      <c r="AEN44" s="216"/>
      <c r="AEO44" s="216"/>
      <c r="AEP44" s="216"/>
      <c r="AEQ44" s="216"/>
      <c r="AER44" s="216"/>
      <c r="AES44" s="216"/>
      <c r="AET44" s="216"/>
      <c r="AEU44" s="216"/>
      <c r="AEV44" s="216"/>
      <c r="AEW44" s="216"/>
      <c r="AEX44" s="216"/>
      <c r="AEY44" s="216"/>
      <c r="AEZ44" s="216"/>
      <c r="AFA44" s="216"/>
      <c r="AFB44" s="216"/>
      <c r="AFC44" s="216"/>
      <c r="AFD44" s="216"/>
      <c r="AFE44" s="216"/>
      <c r="AFF44" s="216"/>
      <c r="AFG44" s="216"/>
      <c r="AFH44" s="216"/>
      <c r="AFI44" s="216"/>
      <c r="AFJ44" s="216"/>
      <c r="AFK44" s="216"/>
      <c r="AFL44" s="216"/>
      <c r="AFM44" s="216"/>
      <c r="AFN44" s="216"/>
      <c r="AFO44" s="216"/>
      <c r="AFP44" s="216"/>
      <c r="AFQ44" s="216"/>
      <c r="AFR44" s="216"/>
      <c r="AFS44" s="216"/>
      <c r="AFT44" s="216"/>
      <c r="AFU44" s="216"/>
      <c r="AFV44" s="216"/>
      <c r="AFW44" s="216"/>
      <c r="AFX44" s="216"/>
      <c r="AFY44" s="216"/>
      <c r="AFZ44" s="216"/>
      <c r="AGA44" s="216"/>
      <c r="AGB44" s="216"/>
      <c r="AGC44" s="216"/>
      <c r="AGD44" s="216"/>
      <c r="AGE44" s="216"/>
      <c r="AGF44" s="216"/>
      <c r="AGG44" s="216"/>
      <c r="AGH44" s="216"/>
      <c r="AGI44" s="216"/>
      <c r="AGJ44" s="216"/>
      <c r="AGK44" s="216"/>
      <c r="AGL44" s="216"/>
      <c r="AGM44" s="216"/>
      <c r="AGN44" s="216"/>
      <c r="AGO44" s="216"/>
      <c r="AGP44" s="216"/>
      <c r="AGQ44" s="216"/>
      <c r="AGR44" s="216"/>
      <c r="AGS44" s="216"/>
      <c r="AGT44" s="216"/>
      <c r="AGU44" s="216"/>
      <c r="AGV44" s="216"/>
      <c r="AGW44" s="216"/>
      <c r="AGX44" s="216"/>
      <c r="AGY44" s="216"/>
      <c r="AGZ44" s="216"/>
      <c r="AHA44" s="216"/>
      <c r="AHB44" s="216"/>
      <c r="AHC44" s="216"/>
      <c r="AHD44" s="216"/>
      <c r="AHE44" s="216"/>
      <c r="AHF44" s="216"/>
      <c r="AHG44" s="216"/>
      <c r="AHH44" s="216"/>
      <c r="AHI44" s="216"/>
      <c r="AHJ44" s="216"/>
      <c r="AHK44" s="216"/>
      <c r="AHL44" s="216"/>
      <c r="AHM44" s="216"/>
      <c r="AHN44" s="216"/>
      <c r="AHO44" s="216"/>
      <c r="AHP44" s="216"/>
      <c r="AHQ44" s="216"/>
      <c r="AHR44" s="216"/>
      <c r="AHS44" s="216"/>
      <c r="AHT44" s="216"/>
      <c r="AHU44" s="216"/>
      <c r="AHV44" s="216"/>
      <c r="AHW44" s="216"/>
      <c r="AHX44" s="216"/>
      <c r="AHY44" s="216"/>
      <c r="AHZ44" s="216"/>
      <c r="AIA44" s="216"/>
      <c r="AIB44" s="216"/>
      <c r="AIC44" s="216"/>
      <c r="AID44" s="216"/>
      <c r="AIE44" s="216"/>
      <c r="AIF44" s="216"/>
      <c r="AIG44" s="216"/>
      <c r="AIH44" s="216"/>
      <c r="AII44" s="216"/>
      <c r="AIJ44" s="216"/>
      <c r="AIK44" s="216"/>
      <c r="AIL44" s="216"/>
      <c r="AIM44" s="216"/>
      <c r="AIN44" s="216"/>
      <c r="AIO44" s="216"/>
      <c r="AIP44" s="216"/>
      <c r="AIQ44" s="216"/>
      <c r="AIR44" s="216"/>
      <c r="AIS44" s="216"/>
      <c r="AIT44" s="216"/>
      <c r="AIU44" s="216"/>
      <c r="AIV44" s="216"/>
      <c r="AIW44" s="216"/>
      <c r="AIX44" s="216"/>
      <c r="AIY44" s="216"/>
      <c r="AIZ44" s="216"/>
      <c r="AJA44" s="216"/>
      <c r="AJB44" s="216"/>
      <c r="AJC44" s="216"/>
      <c r="AJD44" s="216"/>
      <c r="AJE44" s="216"/>
      <c r="AJF44" s="216"/>
      <c r="AJG44" s="216"/>
      <c r="AJH44" s="216"/>
      <c r="AJI44" s="216"/>
      <c r="AJJ44" s="216"/>
      <c r="AJK44" s="216"/>
      <c r="AJL44" s="216"/>
      <c r="AJM44" s="216"/>
      <c r="AJN44" s="216"/>
      <c r="AJO44" s="216"/>
      <c r="AJP44" s="216"/>
      <c r="AJQ44" s="216"/>
      <c r="AJR44" s="216"/>
      <c r="AJS44" s="216"/>
      <c r="AJT44" s="216"/>
      <c r="AJU44" s="216"/>
      <c r="AJV44" s="216"/>
      <c r="AJW44" s="216"/>
      <c r="AJX44" s="216"/>
      <c r="AJY44" s="216"/>
      <c r="AJZ44" s="216"/>
      <c r="AKA44" s="216"/>
      <c r="AKB44" s="216"/>
      <c r="AKC44" s="216"/>
      <c r="AKD44" s="216"/>
      <c r="AKE44" s="216"/>
      <c r="AKF44" s="216"/>
      <c r="AKG44" s="216"/>
      <c r="AKH44" s="216"/>
      <c r="AKI44" s="216"/>
      <c r="AKJ44" s="216"/>
      <c r="AKK44" s="216"/>
      <c r="AKL44" s="216"/>
      <c r="AKM44" s="216"/>
      <c r="AKN44" s="216"/>
      <c r="AKO44" s="216"/>
      <c r="AKP44" s="216"/>
      <c r="AKQ44" s="216"/>
      <c r="AKR44" s="216"/>
      <c r="AKS44" s="216"/>
      <c r="AKT44" s="216"/>
      <c r="AKU44" s="216"/>
      <c r="AKV44" s="216"/>
      <c r="AKW44" s="216"/>
      <c r="AKX44" s="216"/>
      <c r="AKY44" s="216"/>
      <c r="AKZ44" s="216"/>
      <c r="ALA44" s="216"/>
      <c r="ALB44" s="216"/>
      <c r="ALC44" s="216"/>
      <c r="ALD44" s="216"/>
      <c r="ALE44" s="216"/>
      <c r="ALF44" s="216"/>
      <c r="ALG44" s="216"/>
      <c r="ALH44" s="216"/>
      <c r="ALI44" s="216"/>
      <c r="ALJ44" s="216"/>
      <c r="ALK44" s="216"/>
      <c r="ALL44" s="216"/>
      <c r="ALM44" s="216"/>
      <c r="ALN44" s="216"/>
      <c r="ALO44" s="216"/>
      <c r="ALP44" s="216"/>
      <c r="ALQ44" s="216"/>
      <c r="ALR44" s="216"/>
      <c r="ALS44" s="216"/>
      <c r="ALT44" s="216"/>
      <c r="ALU44" s="216"/>
      <c r="ALV44" s="216"/>
      <c r="ALW44" s="216"/>
      <c r="ALX44" s="216"/>
      <c r="ALY44" s="216"/>
      <c r="ALZ44" s="216"/>
      <c r="AMA44" s="216"/>
      <c r="AMB44" s="216"/>
      <c r="AMC44" s="216"/>
      <c r="AMD44" s="216"/>
      <c r="AME44" s="216"/>
      <c r="AMF44" s="216"/>
      <c r="AMG44" s="216"/>
      <c r="AMH44" s="216"/>
      <c r="AMI44" s="216"/>
      <c r="AMJ44" s="216"/>
    </row>
    <row r="45" spans="1:1024" x14ac:dyDescent="0.25">
      <c r="A45" s="193"/>
      <c r="B45" s="189"/>
      <c r="C45" s="189"/>
      <c r="D45" s="193"/>
      <c r="E45" s="189"/>
    </row>
    <row r="46" spans="1:1024" x14ac:dyDescent="0.25">
      <c r="A46" s="193"/>
      <c r="B46" s="158"/>
      <c r="C46" s="189"/>
      <c r="D46" s="193"/>
      <c r="E46" s="158"/>
    </row>
    <row r="48" spans="1:1024" ht="15.5" x14ac:dyDescent="0.25">
      <c r="A48" s="220" t="s">
        <v>118</v>
      </c>
      <c r="B48" s="220"/>
      <c r="D48" s="220" t="s">
        <v>119</v>
      </c>
      <c r="E48" s="220"/>
    </row>
    <row r="49" spans="1:1024" ht="15.5" x14ac:dyDescent="0.25">
      <c r="A49" s="169" t="s">
        <v>67</v>
      </c>
      <c r="B49" s="119" t="s">
        <v>120</v>
      </c>
      <c r="D49" s="169" t="s">
        <v>67</v>
      </c>
      <c r="E49" s="119" t="s">
        <v>121</v>
      </c>
    </row>
    <row r="50" spans="1:1024" ht="15.5" x14ac:dyDescent="0.25">
      <c r="A50" s="169"/>
      <c r="B50" s="207" t="s">
        <v>231</v>
      </c>
      <c r="D50" s="169"/>
      <c r="E50" s="207" t="s">
        <v>233</v>
      </c>
    </row>
    <row r="51" spans="1:1024" ht="15.5" x14ac:dyDescent="0.25">
      <c r="A51" s="206" t="b">
        <v>0</v>
      </c>
      <c r="B51" s="5" t="s">
        <v>122</v>
      </c>
      <c r="D51" s="206" t="b">
        <v>0</v>
      </c>
      <c r="E51" s="5" t="s">
        <v>123</v>
      </c>
    </row>
    <row r="52" spans="1:1024" ht="15.5" x14ac:dyDescent="0.25">
      <c r="A52" s="206" t="b">
        <v>0</v>
      </c>
      <c r="B52" s="5" t="s">
        <v>124</v>
      </c>
      <c r="D52" s="206" t="b">
        <v>0</v>
      </c>
      <c r="E52" s="5" t="s">
        <v>125</v>
      </c>
    </row>
    <row r="53" spans="1:1024" ht="15.5" x14ac:dyDescent="0.25">
      <c r="A53" s="206" t="b">
        <v>0</v>
      </c>
      <c r="B53" s="7" t="s">
        <v>126</v>
      </c>
      <c r="D53" s="206" t="b">
        <v>0</v>
      </c>
      <c r="E53" s="7" t="s">
        <v>244</v>
      </c>
    </row>
    <row r="54" spans="1:1024" ht="31" x14ac:dyDescent="0.25">
      <c r="A54" s="206" t="b">
        <v>0</v>
      </c>
      <c r="B54" s="7" t="s">
        <v>245</v>
      </c>
      <c r="D54" s="206" t="b">
        <v>0</v>
      </c>
      <c r="E54" s="7" t="s">
        <v>246</v>
      </c>
    </row>
    <row r="55" spans="1:1024" ht="15.5" x14ac:dyDescent="0.25">
      <c r="A55" s="206" t="b">
        <v>0</v>
      </c>
      <c r="B55" s="5" t="s">
        <v>127</v>
      </c>
      <c r="D55" s="206" t="b">
        <v>0</v>
      </c>
      <c r="E55" s="5" t="s">
        <v>128</v>
      </c>
    </row>
    <row r="56" spans="1:1024" ht="15.5" x14ac:dyDescent="0.25">
      <c r="A56" s="206" t="b">
        <v>0</v>
      </c>
      <c r="B56" s="119" t="s">
        <v>232</v>
      </c>
      <c r="D56" s="206" t="b">
        <v>0</v>
      </c>
      <c r="E56" s="119" t="s">
        <v>234</v>
      </c>
    </row>
    <row r="57" spans="1:1024" ht="31" x14ac:dyDescent="0.25">
      <c r="A57" s="206" t="b">
        <v>0</v>
      </c>
      <c r="B57" s="7" t="s">
        <v>129</v>
      </c>
      <c r="D57" s="206" t="b">
        <v>0</v>
      </c>
      <c r="E57" s="7" t="s">
        <v>130</v>
      </c>
    </row>
    <row r="58" spans="1:1024" ht="15.5" x14ac:dyDescent="0.25">
      <c r="A58" s="169" t="s">
        <v>86</v>
      </c>
      <c r="B58" s="116" t="s">
        <v>87</v>
      </c>
      <c r="D58" s="169" t="s">
        <v>86</v>
      </c>
      <c r="E58" s="116" t="s">
        <v>88</v>
      </c>
    </row>
    <row r="59" spans="1:1024" ht="18.649999999999999" customHeight="1" x14ac:dyDescent="0.25">
      <c r="A59" s="206" t="b">
        <v>0</v>
      </c>
      <c r="B59" s="7" t="s">
        <v>131</v>
      </c>
      <c r="D59" s="206" t="b">
        <v>0</v>
      </c>
      <c r="E59" s="7" t="s">
        <v>132</v>
      </c>
    </row>
    <row r="60" spans="1:1024" s="217" customFormat="1" ht="35.5" customHeight="1" x14ac:dyDescent="0.25">
      <c r="A60" s="222"/>
      <c r="B60" s="222" t="s">
        <v>133</v>
      </c>
      <c r="C60" s="216"/>
      <c r="D60" s="222" t="s">
        <v>134</v>
      </c>
      <c r="E60" s="222"/>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6"/>
      <c r="BF60" s="216"/>
      <c r="BG60" s="216"/>
      <c r="BH60" s="216"/>
      <c r="BI60" s="216"/>
      <c r="BJ60" s="216"/>
      <c r="BK60" s="216"/>
      <c r="BL60" s="216"/>
      <c r="BM60" s="216"/>
      <c r="BN60" s="216"/>
      <c r="BO60" s="216"/>
      <c r="BP60" s="216"/>
      <c r="BQ60" s="216"/>
      <c r="BR60" s="216"/>
      <c r="BS60" s="216"/>
      <c r="BT60" s="216"/>
      <c r="BU60" s="216"/>
      <c r="BV60" s="216"/>
      <c r="BW60" s="216"/>
      <c r="BX60" s="216"/>
      <c r="BY60" s="216"/>
      <c r="BZ60" s="216"/>
      <c r="CA60" s="216"/>
      <c r="CB60" s="216"/>
      <c r="CC60" s="216"/>
      <c r="CD60" s="216"/>
      <c r="CE60" s="216"/>
      <c r="CF60" s="216"/>
      <c r="CG60" s="216"/>
      <c r="CH60" s="216"/>
      <c r="CI60" s="216"/>
      <c r="CJ60" s="216"/>
      <c r="CK60" s="216"/>
      <c r="CL60" s="216"/>
      <c r="CM60" s="216"/>
      <c r="CN60" s="216"/>
      <c r="CO60" s="216"/>
      <c r="CP60" s="216"/>
      <c r="CQ60" s="216"/>
      <c r="CR60" s="216"/>
      <c r="CS60" s="216"/>
      <c r="CT60" s="216"/>
      <c r="CU60" s="216"/>
      <c r="CV60" s="216"/>
      <c r="CW60" s="216"/>
      <c r="CX60" s="216"/>
      <c r="CY60" s="216"/>
      <c r="CZ60" s="216"/>
      <c r="DA60" s="216"/>
      <c r="DB60" s="216"/>
      <c r="DC60" s="216"/>
      <c r="DD60" s="216"/>
      <c r="DE60" s="216"/>
      <c r="DF60" s="216"/>
      <c r="DG60" s="216"/>
      <c r="DH60" s="216"/>
      <c r="DI60" s="216"/>
      <c r="DJ60" s="216"/>
      <c r="DK60" s="216"/>
      <c r="DL60" s="216"/>
      <c r="DM60" s="216"/>
      <c r="DN60" s="216"/>
      <c r="DO60" s="216"/>
      <c r="DP60" s="216"/>
      <c r="DQ60" s="216"/>
      <c r="DR60" s="216"/>
      <c r="DS60" s="216"/>
      <c r="DT60" s="216"/>
      <c r="DU60" s="216"/>
      <c r="DV60" s="216"/>
      <c r="DW60" s="216"/>
      <c r="DX60" s="216"/>
      <c r="DY60" s="216"/>
      <c r="DZ60" s="216"/>
      <c r="EA60" s="216"/>
      <c r="EB60" s="216"/>
      <c r="EC60" s="216"/>
      <c r="ED60" s="216"/>
      <c r="EE60" s="216"/>
      <c r="EF60" s="216"/>
      <c r="EG60" s="216"/>
      <c r="EH60" s="216"/>
      <c r="EI60" s="216"/>
      <c r="EJ60" s="216"/>
      <c r="EK60" s="216"/>
      <c r="EL60" s="216"/>
      <c r="EM60" s="216"/>
      <c r="EN60" s="216"/>
      <c r="EO60" s="216"/>
      <c r="EP60" s="216"/>
      <c r="EQ60" s="216"/>
      <c r="ER60" s="216"/>
      <c r="ES60" s="216"/>
      <c r="ET60" s="216"/>
      <c r="EU60" s="216"/>
      <c r="EV60" s="216"/>
      <c r="EW60" s="216"/>
      <c r="EX60" s="216"/>
      <c r="EY60" s="216"/>
      <c r="EZ60" s="216"/>
      <c r="FA60" s="216"/>
      <c r="FB60" s="216"/>
      <c r="FC60" s="216"/>
      <c r="FD60" s="216"/>
      <c r="FE60" s="216"/>
      <c r="FF60" s="216"/>
      <c r="FG60" s="216"/>
      <c r="FH60" s="216"/>
      <c r="FI60" s="216"/>
      <c r="FJ60" s="216"/>
      <c r="FK60" s="216"/>
      <c r="FL60" s="216"/>
      <c r="FM60" s="216"/>
      <c r="FN60" s="216"/>
      <c r="FO60" s="216"/>
      <c r="FP60" s="216"/>
      <c r="FQ60" s="216"/>
      <c r="FR60" s="216"/>
      <c r="FS60" s="216"/>
      <c r="FT60" s="216"/>
      <c r="FU60" s="216"/>
      <c r="FV60" s="216"/>
      <c r="FW60" s="216"/>
      <c r="FX60" s="216"/>
      <c r="FY60" s="216"/>
      <c r="FZ60" s="216"/>
      <c r="GA60" s="216"/>
      <c r="GB60" s="216"/>
      <c r="GC60" s="216"/>
      <c r="GD60" s="216"/>
      <c r="GE60" s="216"/>
      <c r="GF60" s="216"/>
      <c r="GG60" s="216"/>
      <c r="GH60" s="216"/>
      <c r="GI60" s="216"/>
      <c r="GJ60" s="216"/>
      <c r="GK60" s="216"/>
      <c r="GL60" s="216"/>
      <c r="GM60" s="216"/>
      <c r="GN60" s="216"/>
      <c r="GO60" s="216"/>
      <c r="GP60" s="216"/>
      <c r="GQ60" s="216"/>
      <c r="GR60" s="216"/>
      <c r="GS60" s="216"/>
      <c r="GT60" s="216"/>
      <c r="GU60" s="216"/>
      <c r="GV60" s="216"/>
      <c r="GW60" s="216"/>
      <c r="GX60" s="216"/>
      <c r="GY60" s="216"/>
      <c r="GZ60" s="216"/>
      <c r="HA60" s="216"/>
      <c r="HB60" s="216"/>
      <c r="HC60" s="216"/>
      <c r="HD60" s="216"/>
      <c r="HE60" s="216"/>
      <c r="HF60" s="216"/>
      <c r="HG60" s="216"/>
      <c r="HH60" s="216"/>
      <c r="HI60" s="216"/>
      <c r="HJ60" s="216"/>
      <c r="HK60" s="216"/>
      <c r="HL60" s="216"/>
      <c r="HM60" s="216"/>
      <c r="HN60" s="216"/>
      <c r="HO60" s="216"/>
      <c r="HP60" s="216"/>
      <c r="HQ60" s="216"/>
      <c r="HR60" s="216"/>
      <c r="HS60" s="216"/>
      <c r="HT60" s="216"/>
      <c r="HU60" s="216"/>
      <c r="HV60" s="216"/>
      <c r="HW60" s="216"/>
      <c r="HX60" s="216"/>
      <c r="HY60" s="216"/>
      <c r="HZ60" s="216"/>
      <c r="IA60" s="216"/>
      <c r="IB60" s="216"/>
      <c r="IC60" s="216"/>
      <c r="ID60" s="216"/>
      <c r="IE60" s="216"/>
      <c r="IF60" s="216"/>
      <c r="IG60" s="216"/>
      <c r="IH60" s="216"/>
      <c r="II60" s="216"/>
      <c r="IJ60" s="216"/>
      <c r="IK60" s="216"/>
      <c r="IL60" s="216"/>
      <c r="IM60" s="216"/>
      <c r="IN60" s="216"/>
      <c r="IO60" s="216"/>
      <c r="IP60" s="216"/>
      <c r="IQ60" s="216"/>
      <c r="IR60" s="216"/>
      <c r="IS60" s="216"/>
      <c r="IT60" s="216"/>
      <c r="IU60" s="216"/>
      <c r="IV60" s="216"/>
      <c r="IW60" s="216"/>
      <c r="IX60" s="216"/>
      <c r="IY60" s="216"/>
      <c r="IZ60" s="216"/>
      <c r="JA60" s="216"/>
      <c r="JB60" s="216"/>
      <c r="JC60" s="216"/>
      <c r="JD60" s="216"/>
      <c r="JE60" s="216"/>
      <c r="JF60" s="216"/>
      <c r="JG60" s="216"/>
      <c r="JH60" s="216"/>
      <c r="JI60" s="216"/>
      <c r="JJ60" s="216"/>
      <c r="JK60" s="216"/>
      <c r="JL60" s="216"/>
      <c r="JM60" s="216"/>
      <c r="JN60" s="216"/>
      <c r="JO60" s="216"/>
      <c r="JP60" s="216"/>
      <c r="JQ60" s="216"/>
      <c r="JR60" s="216"/>
      <c r="JS60" s="216"/>
      <c r="JT60" s="216"/>
      <c r="JU60" s="216"/>
      <c r="JV60" s="216"/>
      <c r="JW60" s="216"/>
      <c r="JX60" s="216"/>
      <c r="JY60" s="216"/>
      <c r="JZ60" s="216"/>
      <c r="KA60" s="216"/>
      <c r="KB60" s="216"/>
      <c r="KC60" s="216"/>
      <c r="KD60" s="216"/>
      <c r="KE60" s="216"/>
      <c r="KF60" s="216"/>
      <c r="KG60" s="216"/>
      <c r="KH60" s="216"/>
      <c r="KI60" s="216"/>
      <c r="KJ60" s="216"/>
      <c r="KK60" s="216"/>
      <c r="KL60" s="216"/>
      <c r="KM60" s="216"/>
      <c r="KN60" s="216"/>
      <c r="KO60" s="216"/>
      <c r="KP60" s="216"/>
      <c r="KQ60" s="216"/>
      <c r="KR60" s="216"/>
      <c r="KS60" s="216"/>
      <c r="KT60" s="216"/>
      <c r="KU60" s="216"/>
      <c r="KV60" s="216"/>
      <c r="KW60" s="216"/>
      <c r="KX60" s="216"/>
      <c r="KY60" s="216"/>
      <c r="KZ60" s="216"/>
      <c r="LA60" s="216"/>
      <c r="LB60" s="216"/>
      <c r="LC60" s="216"/>
      <c r="LD60" s="216"/>
      <c r="LE60" s="216"/>
      <c r="LF60" s="216"/>
      <c r="LG60" s="216"/>
      <c r="LH60" s="216"/>
      <c r="LI60" s="216"/>
      <c r="LJ60" s="216"/>
      <c r="LK60" s="216"/>
      <c r="LL60" s="216"/>
      <c r="LM60" s="216"/>
      <c r="LN60" s="216"/>
      <c r="LO60" s="216"/>
      <c r="LP60" s="216"/>
      <c r="LQ60" s="216"/>
      <c r="LR60" s="216"/>
      <c r="LS60" s="216"/>
      <c r="LT60" s="216"/>
      <c r="LU60" s="216"/>
      <c r="LV60" s="216"/>
      <c r="LW60" s="216"/>
      <c r="LX60" s="216"/>
      <c r="LY60" s="216"/>
      <c r="LZ60" s="216"/>
      <c r="MA60" s="216"/>
      <c r="MB60" s="216"/>
      <c r="MC60" s="216"/>
      <c r="MD60" s="216"/>
      <c r="ME60" s="216"/>
      <c r="MF60" s="216"/>
      <c r="MG60" s="216"/>
      <c r="MH60" s="216"/>
      <c r="MI60" s="216"/>
      <c r="MJ60" s="216"/>
      <c r="MK60" s="216"/>
      <c r="ML60" s="216"/>
      <c r="MM60" s="216"/>
      <c r="MN60" s="216"/>
      <c r="MO60" s="216"/>
      <c r="MP60" s="216"/>
      <c r="MQ60" s="216"/>
      <c r="MR60" s="216"/>
      <c r="MS60" s="216"/>
      <c r="MT60" s="216"/>
      <c r="MU60" s="216"/>
      <c r="MV60" s="216"/>
      <c r="MW60" s="216"/>
      <c r="MX60" s="216"/>
      <c r="MY60" s="216"/>
      <c r="MZ60" s="216"/>
      <c r="NA60" s="216"/>
      <c r="NB60" s="216"/>
      <c r="NC60" s="216"/>
      <c r="ND60" s="216"/>
      <c r="NE60" s="216"/>
      <c r="NF60" s="216"/>
      <c r="NG60" s="216"/>
      <c r="NH60" s="216"/>
      <c r="NI60" s="216"/>
      <c r="NJ60" s="216"/>
      <c r="NK60" s="216"/>
      <c r="NL60" s="216"/>
      <c r="NM60" s="216"/>
      <c r="NN60" s="216"/>
      <c r="NO60" s="216"/>
      <c r="NP60" s="216"/>
      <c r="NQ60" s="216"/>
      <c r="NR60" s="216"/>
      <c r="NS60" s="216"/>
      <c r="NT60" s="216"/>
      <c r="NU60" s="216"/>
      <c r="NV60" s="216"/>
      <c r="NW60" s="216"/>
      <c r="NX60" s="216"/>
      <c r="NY60" s="216"/>
      <c r="NZ60" s="216"/>
      <c r="OA60" s="216"/>
      <c r="OB60" s="216"/>
      <c r="OC60" s="216"/>
      <c r="OD60" s="216"/>
      <c r="OE60" s="216"/>
      <c r="OF60" s="216"/>
      <c r="OG60" s="216"/>
      <c r="OH60" s="216"/>
      <c r="OI60" s="216"/>
      <c r="OJ60" s="216"/>
      <c r="OK60" s="216"/>
      <c r="OL60" s="216"/>
      <c r="OM60" s="216"/>
      <c r="ON60" s="216"/>
      <c r="OO60" s="216"/>
      <c r="OP60" s="216"/>
      <c r="OQ60" s="216"/>
      <c r="OR60" s="216"/>
      <c r="OS60" s="216"/>
      <c r="OT60" s="216"/>
      <c r="OU60" s="216"/>
      <c r="OV60" s="216"/>
      <c r="OW60" s="216"/>
      <c r="OX60" s="216"/>
      <c r="OY60" s="216"/>
      <c r="OZ60" s="216"/>
      <c r="PA60" s="216"/>
      <c r="PB60" s="216"/>
      <c r="PC60" s="216"/>
      <c r="PD60" s="216"/>
      <c r="PE60" s="216"/>
      <c r="PF60" s="216"/>
      <c r="PG60" s="216"/>
      <c r="PH60" s="216"/>
      <c r="PI60" s="216"/>
      <c r="PJ60" s="216"/>
      <c r="PK60" s="216"/>
      <c r="PL60" s="216"/>
      <c r="PM60" s="216"/>
      <c r="PN60" s="216"/>
      <c r="PO60" s="216"/>
      <c r="PP60" s="216"/>
      <c r="PQ60" s="216"/>
      <c r="PR60" s="216"/>
      <c r="PS60" s="216"/>
      <c r="PT60" s="216"/>
      <c r="PU60" s="216"/>
      <c r="PV60" s="216"/>
      <c r="PW60" s="216"/>
      <c r="PX60" s="216"/>
      <c r="PY60" s="216"/>
      <c r="PZ60" s="216"/>
      <c r="QA60" s="216"/>
      <c r="QB60" s="216"/>
      <c r="QC60" s="216"/>
      <c r="QD60" s="216"/>
      <c r="QE60" s="216"/>
      <c r="QF60" s="216"/>
      <c r="QG60" s="216"/>
      <c r="QH60" s="216"/>
      <c r="QI60" s="216"/>
      <c r="QJ60" s="216"/>
      <c r="QK60" s="216"/>
      <c r="QL60" s="216"/>
      <c r="QM60" s="216"/>
      <c r="QN60" s="216"/>
      <c r="QO60" s="216"/>
      <c r="QP60" s="216"/>
      <c r="QQ60" s="216"/>
      <c r="QR60" s="216"/>
      <c r="QS60" s="216"/>
      <c r="QT60" s="216"/>
      <c r="QU60" s="216"/>
      <c r="QV60" s="216"/>
      <c r="QW60" s="216"/>
      <c r="QX60" s="216"/>
      <c r="QY60" s="216"/>
      <c r="QZ60" s="216"/>
      <c r="RA60" s="216"/>
      <c r="RB60" s="216"/>
      <c r="RC60" s="216"/>
      <c r="RD60" s="216"/>
      <c r="RE60" s="216"/>
      <c r="RF60" s="216"/>
      <c r="RG60" s="216"/>
      <c r="RH60" s="216"/>
      <c r="RI60" s="216"/>
      <c r="RJ60" s="216"/>
      <c r="RK60" s="216"/>
      <c r="RL60" s="216"/>
      <c r="RM60" s="216"/>
      <c r="RN60" s="216"/>
      <c r="RO60" s="216"/>
      <c r="RP60" s="216"/>
      <c r="RQ60" s="216"/>
      <c r="RR60" s="216"/>
      <c r="RS60" s="216"/>
      <c r="RT60" s="216"/>
      <c r="RU60" s="216"/>
      <c r="RV60" s="216"/>
      <c r="RW60" s="216"/>
      <c r="RX60" s="216"/>
      <c r="RY60" s="216"/>
      <c r="RZ60" s="216"/>
      <c r="SA60" s="216"/>
      <c r="SB60" s="216"/>
      <c r="SC60" s="216"/>
      <c r="SD60" s="216"/>
      <c r="SE60" s="216"/>
      <c r="SF60" s="216"/>
      <c r="SG60" s="216"/>
      <c r="SH60" s="216"/>
      <c r="SI60" s="216"/>
      <c r="SJ60" s="216"/>
      <c r="SK60" s="216"/>
      <c r="SL60" s="216"/>
      <c r="SM60" s="216"/>
      <c r="SN60" s="216"/>
      <c r="SO60" s="216"/>
      <c r="SP60" s="216"/>
      <c r="SQ60" s="216"/>
      <c r="SR60" s="216"/>
      <c r="SS60" s="216"/>
      <c r="ST60" s="216"/>
      <c r="SU60" s="216"/>
      <c r="SV60" s="216"/>
      <c r="SW60" s="216"/>
      <c r="SX60" s="216"/>
      <c r="SY60" s="216"/>
      <c r="SZ60" s="216"/>
      <c r="TA60" s="216"/>
      <c r="TB60" s="216"/>
      <c r="TC60" s="216"/>
      <c r="TD60" s="216"/>
      <c r="TE60" s="216"/>
      <c r="TF60" s="216"/>
      <c r="TG60" s="216"/>
      <c r="TH60" s="216"/>
      <c r="TI60" s="216"/>
      <c r="TJ60" s="216"/>
      <c r="TK60" s="216"/>
      <c r="TL60" s="216"/>
      <c r="TM60" s="216"/>
      <c r="TN60" s="216"/>
      <c r="TO60" s="216"/>
      <c r="TP60" s="216"/>
      <c r="TQ60" s="216"/>
      <c r="TR60" s="216"/>
      <c r="TS60" s="216"/>
      <c r="TT60" s="216"/>
      <c r="TU60" s="216"/>
      <c r="TV60" s="216"/>
      <c r="TW60" s="216"/>
      <c r="TX60" s="216"/>
      <c r="TY60" s="216"/>
      <c r="TZ60" s="216"/>
      <c r="UA60" s="216"/>
      <c r="UB60" s="216"/>
      <c r="UC60" s="216"/>
      <c r="UD60" s="216"/>
      <c r="UE60" s="216"/>
      <c r="UF60" s="216"/>
      <c r="UG60" s="216"/>
      <c r="UH60" s="216"/>
      <c r="UI60" s="216"/>
      <c r="UJ60" s="216"/>
      <c r="UK60" s="216"/>
      <c r="UL60" s="216"/>
      <c r="UM60" s="216"/>
      <c r="UN60" s="216"/>
      <c r="UO60" s="216"/>
      <c r="UP60" s="216"/>
      <c r="UQ60" s="216"/>
      <c r="UR60" s="216"/>
      <c r="US60" s="216"/>
      <c r="UT60" s="216"/>
      <c r="UU60" s="216"/>
      <c r="UV60" s="216"/>
      <c r="UW60" s="216"/>
      <c r="UX60" s="216"/>
      <c r="UY60" s="216"/>
      <c r="UZ60" s="216"/>
      <c r="VA60" s="216"/>
      <c r="VB60" s="216"/>
      <c r="VC60" s="216"/>
      <c r="VD60" s="216"/>
      <c r="VE60" s="216"/>
      <c r="VF60" s="216"/>
      <c r="VG60" s="216"/>
      <c r="VH60" s="216"/>
      <c r="VI60" s="216"/>
      <c r="VJ60" s="216"/>
      <c r="VK60" s="216"/>
      <c r="VL60" s="216"/>
      <c r="VM60" s="216"/>
      <c r="VN60" s="216"/>
      <c r="VO60" s="216"/>
      <c r="VP60" s="216"/>
      <c r="VQ60" s="216"/>
      <c r="VR60" s="216"/>
      <c r="VS60" s="216"/>
      <c r="VT60" s="216"/>
      <c r="VU60" s="216"/>
      <c r="VV60" s="216"/>
      <c r="VW60" s="216"/>
      <c r="VX60" s="216"/>
      <c r="VY60" s="216"/>
      <c r="VZ60" s="216"/>
      <c r="WA60" s="216"/>
      <c r="WB60" s="216"/>
      <c r="WC60" s="216"/>
      <c r="WD60" s="216"/>
      <c r="WE60" s="216"/>
      <c r="WF60" s="216"/>
      <c r="WG60" s="216"/>
      <c r="WH60" s="216"/>
      <c r="WI60" s="216"/>
      <c r="WJ60" s="216"/>
      <c r="WK60" s="216"/>
      <c r="WL60" s="216"/>
      <c r="WM60" s="216"/>
      <c r="WN60" s="216"/>
      <c r="WO60" s="216"/>
      <c r="WP60" s="216"/>
      <c r="WQ60" s="216"/>
      <c r="WR60" s="216"/>
      <c r="WS60" s="216"/>
      <c r="WT60" s="216"/>
      <c r="WU60" s="216"/>
      <c r="WV60" s="216"/>
      <c r="WW60" s="216"/>
      <c r="WX60" s="216"/>
      <c r="WY60" s="216"/>
      <c r="WZ60" s="216"/>
      <c r="XA60" s="216"/>
      <c r="XB60" s="216"/>
      <c r="XC60" s="216"/>
      <c r="XD60" s="216"/>
      <c r="XE60" s="216"/>
      <c r="XF60" s="216"/>
      <c r="XG60" s="216"/>
      <c r="XH60" s="216"/>
      <c r="XI60" s="216"/>
      <c r="XJ60" s="216"/>
      <c r="XK60" s="216"/>
      <c r="XL60" s="216"/>
      <c r="XM60" s="216"/>
      <c r="XN60" s="216"/>
      <c r="XO60" s="216"/>
      <c r="XP60" s="216"/>
      <c r="XQ60" s="216"/>
      <c r="XR60" s="216"/>
      <c r="XS60" s="216"/>
      <c r="XT60" s="216"/>
      <c r="XU60" s="216"/>
      <c r="XV60" s="216"/>
      <c r="XW60" s="216"/>
      <c r="XX60" s="216"/>
      <c r="XY60" s="216"/>
      <c r="XZ60" s="216"/>
      <c r="YA60" s="216"/>
      <c r="YB60" s="216"/>
      <c r="YC60" s="216"/>
      <c r="YD60" s="216"/>
      <c r="YE60" s="216"/>
      <c r="YF60" s="216"/>
      <c r="YG60" s="216"/>
      <c r="YH60" s="216"/>
      <c r="YI60" s="216"/>
      <c r="YJ60" s="216"/>
      <c r="YK60" s="216"/>
      <c r="YL60" s="216"/>
      <c r="YM60" s="216"/>
      <c r="YN60" s="216"/>
      <c r="YO60" s="216"/>
      <c r="YP60" s="216"/>
      <c r="YQ60" s="216"/>
      <c r="YR60" s="216"/>
      <c r="YS60" s="216"/>
      <c r="YT60" s="216"/>
      <c r="YU60" s="216"/>
      <c r="YV60" s="216"/>
      <c r="YW60" s="216"/>
      <c r="YX60" s="216"/>
      <c r="YY60" s="216"/>
      <c r="YZ60" s="216"/>
      <c r="ZA60" s="216"/>
      <c r="ZB60" s="216"/>
      <c r="ZC60" s="216"/>
      <c r="ZD60" s="216"/>
      <c r="ZE60" s="216"/>
      <c r="ZF60" s="216"/>
      <c r="ZG60" s="216"/>
      <c r="ZH60" s="216"/>
      <c r="ZI60" s="216"/>
      <c r="ZJ60" s="216"/>
      <c r="ZK60" s="216"/>
      <c r="ZL60" s="216"/>
      <c r="ZM60" s="216"/>
      <c r="ZN60" s="216"/>
      <c r="ZO60" s="216"/>
      <c r="ZP60" s="216"/>
      <c r="ZQ60" s="216"/>
      <c r="ZR60" s="216"/>
      <c r="ZS60" s="216"/>
      <c r="ZT60" s="216"/>
      <c r="ZU60" s="216"/>
      <c r="ZV60" s="216"/>
      <c r="ZW60" s="216"/>
      <c r="ZX60" s="216"/>
      <c r="ZY60" s="216"/>
      <c r="ZZ60" s="216"/>
      <c r="AAA60" s="216"/>
      <c r="AAB60" s="216"/>
      <c r="AAC60" s="216"/>
      <c r="AAD60" s="216"/>
      <c r="AAE60" s="216"/>
      <c r="AAF60" s="216"/>
      <c r="AAG60" s="216"/>
      <c r="AAH60" s="216"/>
      <c r="AAI60" s="216"/>
      <c r="AAJ60" s="216"/>
      <c r="AAK60" s="216"/>
      <c r="AAL60" s="216"/>
      <c r="AAM60" s="216"/>
      <c r="AAN60" s="216"/>
      <c r="AAO60" s="216"/>
      <c r="AAP60" s="216"/>
      <c r="AAQ60" s="216"/>
      <c r="AAR60" s="216"/>
      <c r="AAS60" s="216"/>
      <c r="AAT60" s="216"/>
      <c r="AAU60" s="216"/>
      <c r="AAV60" s="216"/>
      <c r="AAW60" s="216"/>
      <c r="AAX60" s="216"/>
      <c r="AAY60" s="216"/>
      <c r="AAZ60" s="216"/>
      <c r="ABA60" s="216"/>
      <c r="ABB60" s="216"/>
      <c r="ABC60" s="216"/>
      <c r="ABD60" s="216"/>
      <c r="ABE60" s="216"/>
      <c r="ABF60" s="216"/>
      <c r="ABG60" s="216"/>
      <c r="ABH60" s="216"/>
      <c r="ABI60" s="216"/>
      <c r="ABJ60" s="216"/>
      <c r="ABK60" s="216"/>
      <c r="ABL60" s="216"/>
      <c r="ABM60" s="216"/>
      <c r="ABN60" s="216"/>
      <c r="ABO60" s="216"/>
      <c r="ABP60" s="216"/>
      <c r="ABQ60" s="216"/>
      <c r="ABR60" s="216"/>
      <c r="ABS60" s="216"/>
      <c r="ABT60" s="216"/>
      <c r="ABU60" s="216"/>
      <c r="ABV60" s="216"/>
      <c r="ABW60" s="216"/>
      <c r="ABX60" s="216"/>
      <c r="ABY60" s="216"/>
      <c r="ABZ60" s="216"/>
      <c r="ACA60" s="216"/>
      <c r="ACB60" s="216"/>
      <c r="ACC60" s="216"/>
      <c r="ACD60" s="216"/>
      <c r="ACE60" s="216"/>
      <c r="ACF60" s="216"/>
      <c r="ACG60" s="216"/>
      <c r="ACH60" s="216"/>
      <c r="ACI60" s="216"/>
      <c r="ACJ60" s="216"/>
      <c r="ACK60" s="216"/>
      <c r="ACL60" s="216"/>
      <c r="ACM60" s="216"/>
      <c r="ACN60" s="216"/>
      <c r="ACO60" s="216"/>
      <c r="ACP60" s="216"/>
      <c r="ACQ60" s="216"/>
      <c r="ACR60" s="216"/>
      <c r="ACS60" s="216"/>
      <c r="ACT60" s="216"/>
      <c r="ACU60" s="216"/>
      <c r="ACV60" s="216"/>
      <c r="ACW60" s="216"/>
      <c r="ACX60" s="216"/>
      <c r="ACY60" s="216"/>
      <c r="ACZ60" s="216"/>
      <c r="ADA60" s="216"/>
      <c r="ADB60" s="216"/>
      <c r="ADC60" s="216"/>
      <c r="ADD60" s="216"/>
      <c r="ADE60" s="216"/>
      <c r="ADF60" s="216"/>
      <c r="ADG60" s="216"/>
      <c r="ADH60" s="216"/>
      <c r="ADI60" s="216"/>
      <c r="ADJ60" s="216"/>
      <c r="ADK60" s="216"/>
      <c r="ADL60" s="216"/>
      <c r="ADM60" s="216"/>
      <c r="ADN60" s="216"/>
      <c r="ADO60" s="216"/>
      <c r="ADP60" s="216"/>
      <c r="ADQ60" s="216"/>
      <c r="ADR60" s="216"/>
      <c r="ADS60" s="216"/>
      <c r="ADT60" s="216"/>
      <c r="ADU60" s="216"/>
      <c r="ADV60" s="216"/>
      <c r="ADW60" s="216"/>
      <c r="ADX60" s="216"/>
      <c r="ADY60" s="216"/>
      <c r="ADZ60" s="216"/>
      <c r="AEA60" s="216"/>
      <c r="AEB60" s="216"/>
      <c r="AEC60" s="216"/>
      <c r="AED60" s="216"/>
      <c r="AEE60" s="216"/>
      <c r="AEF60" s="216"/>
      <c r="AEG60" s="216"/>
      <c r="AEH60" s="216"/>
      <c r="AEI60" s="216"/>
      <c r="AEJ60" s="216"/>
      <c r="AEK60" s="216"/>
      <c r="AEL60" s="216"/>
      <c r="AEM60" s="216"/>
      <c r="AEN60" s="216"/>
      <c r="AEO60" s="216"/>
      <c r="AEP60" s="216"/>
      <c r="AEQ60" s="216"/>
      <c r="AER60" s="216"/>
      <c r="AES60" s="216"/>
      <c r="AET60" s="216"/>
      <c r="AEU60" s="216"/>
      <c r="AEV60" s="216"/>
      <c r="AEW60" s="216"/>
      <c r="AEX60" s="216"/>
      <c r="AEY60" s="216"/>
      <c r="AEZ60" s="216"/>
      <c r="AFA60" s="216"/>
      <c r="AFB60" s="216"/>
      <c r="AFC60" s="216"/>
      <c r="AFD60" s="216"/>
      <c r="AFE60" s="216"/>
      <c r="AFF60" s="216"/>
      <c r="AFG60" s="216"/>
      <c r="AFH60" s="216"/>
      <c r="AFI60" s="216"/>
      <c r="AFJ60" s="216"/>
      <c r="AFK60" s="216"/>
      <c r="AFL60" s="216"/>
      <c r="AFM60" s="216"/>
      <c r="AFN60" s="216"/>
      <c r="AFO60" s="216"/>
      <c r="AFP60" s="216"/>
      <c r="AFQ60" s="216"/>
      <c r="AFR60" s="216"/>
      <c r="AFS60" s="216"/>
      <c r="AFT60" s="216"/>
      <c r="AFU60" s="216"/>
      <c r="AFV60" s="216"/>
      <c r="AFW60" s="216"/>
      <c r="AFX60" s="216"/>
      <c r="AFY60" s="216"/>
      <c r="AFZ60" s="216"/>
      <c r="AGA60" s="216"/>
      <c r="AGB60" s="216"/>
      <c r="AGC60" s="216"/>
      <c r="AGD60" s="216"/>
      <c r="AGE60" s="216"/>
      <c r="AGF60" s="216"/>
      <c r="AGG60" s="216"/>
      <c r="AGH60" s="216"/>
      <c r="AGI60" s="216"/>
      <c r="AGJ60" s="216"/>
      <c r="AGK60" s="216"/>
      <c r="AGL60" s="216"/>
      <c r="AGM60" s="216"/>
      <c r="AGN60" s="216"/>
      <c r="AGO60" s="216"/>
      <c r="AGP60" s="216"/>
      <c r="AGQ60" s="216"/>
      <c r="AGR60" s="216"/>
      <c r="AGS60" s="216"/>
      <c r="AGT60" s="216"/>
      <c r="AGU60" s="216"/>
      <c r="AGV60" s="216"/>
      <c r="AGW60" s="216"/>
      <c r="AGX60" s="216"/>
      <c r="AGY60" s="216"/>
      <c r="AGZ60" s="216"/>
      <c r="AHA60" s="216"/>
      <c r="AHB60" s="216"/>
      <c r="AHC60" s="216"/>
      <c r="AHD60" s="216"/>
      <c r="AHE60" s="216"/>
      <c r="AHF60" s="216"/>
      <c r="AHG60" s="216"/>
      <c r="AHH60" s="216"/>
      <c r="AHI60" s="216"/>
      <c r="AHJ60" s="216"/>
      <c r="AHK60" s="216"/>
      <c r="AHL60" s="216"/>
      <c r="AHM60" s="216"/>
      <c r="AHN60" s="216"/>
      <c r="AHO60" s="216"/>
      <c r="AHP60" s="216"/>
      <c r="AHQ60" s="216"/>
      <c r="AHR60" s="216"/>
      <c r="AHS60" s="216"/>
      <c r="AHT60" s="216"/>
      <c r="AHU60" s="216"/>
      <c r="AHV60" s="216"/>
      <c r="AHW60" s="216"/>
      <c r="AHX60" s="216"/>
      <c r="AHY60" s="216"/>
      <c r="AHZ60" s="216"/>
      <c r="AIA60" s="216"/>
      <c r="AIB60" s="216"/>
      <c r="AIC60" s="216"/>
      <c r="AID60" s="216"/>
      <c r="AIE60" s="216"/>
      <c r="AIF60" s="216"/>
      <c r="AIG60" s="216"/>
      <c r="AIH60" s="216"/>
      <c r="AII60" s="216"/>
      <c r="AIJ60" s="216"/>
      <c r="AIK60" s="216"/>
      <c r="AIL60" s="216"/>
      <c r="AIM60" s="216"/>
      <c r="AIN60" s="216"/>
      <c r="AIO60" s="216"/>
      <c r="AIP60" s="216"/>
      <c r="AIQ60" s="216"/>
      <c r="AIR60" s="216"/>
      <c r="AIS60" s="216"/>
      <c r="AIT60" s="216"/>
      <c r="AIU60" s="216"/>
      <c r="AIV60" s="216"/>
      <c r="AIW60" s="216"/>
      <c r="AIX60" s="216"/>
      <c r="AIY60" s="216"/>
      <c r="AIZ60" s="216"/>
      <c r="AJA60" s="216"/>
      <c r="AJB60" s="216"/>
      <c r="AJC60" s="216"/>
      <c r="AJD60" s="216"/>
      <c r="AJE60" s="216"/>
      <c r="AJF60" s="216"/>
      <c r="AJG60" s="216"/>
      <c r="AJH60" s="216"/>
      <c r="AJI60" s="216"/>
      <c r="AJJ60" s="216"/>
      <c r="AJK60" s="216"/>
      <c r="AJL60" s="216"/>
      <c r="AJM60" s="216"/>
      <c r="AJN60" s="216"/>
      <c r="AJO60" s="216"/>
      <c r="AJP60" s="216"/>
      <c r="AJQ60" s="216"/>
      <c r="AJR60" s="216"/>
      <c r="AJS60" s="216"/>
      <c r="AJT60" s="216"/>
      <c r="AJU60" s="216"/>
      <c r="AJV60" s="216"/>
      <c r="AJW60" s="216"/>
      <c r="AJX60" s="216"/>
      <c r="AJY60" s="216"/>
      <c r="AJZ60" s="216"/>
      <c r="AKA60" s="216"/>
      <c r="AKB60" s="216"/>
      <c r="AKC60" s="216"/>
      <c r="AKD60" s="216"/>
      <c r="AKE60" s="216"/>
      <c r="AKF60" s="216"/>
      <c r="AKG60" s="216"/>
      <c r="AKH60" s="216"/>
      <c r="AKI60" s="216"/>
      <c r="AKJ60" s="216"/>
      <c r="AKK60" s="216"/>
      <c r="AKL60" s="216"/>
      <c r="AKM60" s="216"/>
      <c r="AKN60" s="216"/>
      <c r="AKO60" s="216"/>
      <c r="AKP60" s="216"/>
      <c r="AKQ60" s="216"/>
      <c r="AKR60" s="216"/>
      <c r="AKS60" s="216"/>
      <c r="AKT60" s="216"/>
      <c r="AKU60" s="216"/>
      <c r="AKV60" s="216"/>
      <c r="AKW60" s="216"/>
      <c r="AKX60" s="216"/>
      <c r="AKY60" s="216"/>
      <c r="AKZ60" s="216"/>
      <c r="ALA60" s="216"/>
      <c r="ALB60" s="216"/>
      <c r="ALC60" s="216"/>
      <c r="ALD60" s="216"/>
      <c r="ALE60" s="216"/>
      <c r="ALF60" s="216"/>
      <c r="ALG60" s="216"/>
      <c r="ALH60" s="216"/>
      <c r="ALI60" s="216"/>
      <c r="ALJ60" s="216"/>
      <c r="ALK60" s="216"/>
      <c r="ALL60" s="216"/>
      <c r="ALM60" s="216"/>
      <c r="ALN60" s="216"/>
      <c r="ALO60" s="216"/>
      <c r="ALP60" s="216"/>
      <c r="ALQ60" s="216"/>
      <c r="ALR60" s="216"/>
      <c r="ALS60" s="216"/>
      <c r="ALT60" s="216"/>
      <c r="ALU60" s="216"/>
      <c r="ALV60" s="216"/>
      <c r="ALW60" s="216"/>
      <c r="ALX60" s="216"/>
      <c r="ALY60" s="216"/>
      <c r="ALZ60" s="216"/>
      <c r="AMA60" s="216"/>
      <c r="AMB60" s="216"/>
      <c r="AMC60" s="216"/>
      <c r="AMD60" s="216"/>
      <c r="AME60" s="216"/>
      <c r="AMF60" s="216"/>
      <c r="AMG60" s="216"/>
      <c r="AMH60" s="216"/>
      <c r="AMI60" s="216"/>
      <c r="AMJ60" s="216"/>
    </row>
    <row r="61" spans="1:1024" ht="15.5" x14ac:dyDescent="0.25">
      <c r="A61" s="204" t="b">
        <v>0</v>
      </c>
      <c r="B61" s="5" t="s">
        <v>117</v>
      </c>
      <c r="D61" s="204" t="b">
        <v>0</v>
      </c>
      <c r="E61" s="5" t="s">
        <v>135</v>
      </c>
    </row>
    <row r="62" spans="1:1024" ht="15.5" x14ac:dyDescent="0.25">
      <c r="B62" s="225" t="s">
        <v>227</v>
      </c>
      <c r="E62" s="225" t="s">
        <v>227</v>
      </c>
    </row>
  </sheetData>
  <sheetProtection algorithmName="SHA-512" hashValue="dVYwLosr5MG7j0egND65mRUgCUocypvuFgUtPjH3+rTrLaxnu3KqmZjPVUpK+DXHKyE+F+Fhjp5C0rWmWVgUfg==" saltValue="8d5fBKtDYIssyJ967KxVWQ==" spinCount="100000" sheet="1" objects="1" scenarios="1"/>
  <mergeCells count="2">
    <mergeCell ref="A44:B44"/>
    <mergeCell ref="D44:E44"/>
  </mergeCells>
  <hyperlinks>
    <hyperlink ref="B62" r:id="rId1" xr:uid="{C93F645C-502D-41E6-9FF1-EED0F82F2F63}"/>
    <hyperlink ref="E62" r:id="rId2" xr:uid="{4B848748-344D-4ED2-A9E7-D794B0DAC3AF}"/>
  </hyperlinks>
  <pageMargins left="0.70833333333333304" right="0.70833333333333304" top="0.74791666666666701" bottom="0.74791666666666701" header="0.51180555555555496" footer="0.31527777777777799"/>
  <pageSetup scale="71" firstPageNumber="0" orientation="portrait" horizontalDpi="300" verticalDpi="300" r:id="rId3"/>
  <headerFooter>
    <oddFooter>&amp;C&amp;P de &amp;N</oddFooter>
  </headerFooter>
  <colBreaks count="1" manualBreakCount="1">
    <brk id="2"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A1:AMJ40"/>
  <sheetViews>
    <sheetView showGridLines="0" zoomScaleNormal="100" zoomScaleSheetLayoutView="115" workbookViewId="0">
      <selection activeCell="B7" sqref="B7:F7"/>
    </sheetView>
  </sheetViews>
  <sheetFormatPr baseColWidth="10" defaultColWidth="9.1796875" defaultRowHeight="13" x14ac:dyDescent="0.3"/>
  <cols>
    <col min="1" max="1" width="32.453125" style="8" customWidth="1"/>
    <col min="2" max="2" width="11.453125" style="8" customWidth="1"/>
    <col min="3" max="6" width="9.1796875" style="8"/>
    <col min="7" max="7" width="9.1796875" style="9"/>
    <col min="8" max="1024" width="9.1796875" style="8"/>
  </cols>
  <sheetData>
    <row r="1" spans="1:7" ht="15" customHeight="1" x14ac:dyDescent="0.3">
      <c r="A1" s="10"/>
      <c r="B1" s="11"/>
      <c r="C1" s="11"/>
      <c r="D1" s="11"/>
      <c r="E1" s="11"/>
      <c r="F1" s="11"/>
      <c r="G1" s="11"/>
    </row>
    <row r="2" spans="1:7" ht="15" customHeight="1" x14ac:dyDescent="0.35">
      <c r="A2" s="12" t="s">
        <v>136</v>
      </c>
      <c r="B2" s="11"/>
      <c r="C2" s="11"/>
      <c r="D2" s="11"/>
      <c r="E2" s="11"/>
      <c r="F2" s="11"/>
      <c r="G2" s="11"/>
    </row>
    <row r="3" spans="1:7" ht="12.75" customHeight="1" x14ac:dyDescent="0.3">
      <c r="A3" s="11"/>
      <c r="B3" s="11"/>
      <c r="C3" s="11"/>
      <c r="D3" s="11"/>
      <c r="E3" s="11"/>
      <c r="F3" s="11"/>
      <c r="G3" s="11"/>
    </row>
    <row r="4" spans="1:7" ht="12.75" customHeight="1" x14ac:dyDescent="0.3">
      <c r="A4" s="11"/>
      <c r="B4" s="11"/>
      <c r="C4" s="11"/>
      <c r="D4" s="11"/>
      <c r="E4" s="11"/>
      <c r="F4" s="11"/>
      <c r="G4" s="11"/>
    </row>
    <row r="5" spans="1:7" x14ac:dyDescent="0.3">
      <c r="A5" s="9"/>
      <c r="B5" s="9"/>
      <c r="C5" s="9"/>
      <c r="D5" s="9"/>
      <c r="E5" s="9"/>
      <c r="F5" s="9"/>
    </row>
    <row r="6" spans="1:7" ht="15" customHeight="1" x14ac:dyDescent="0.3">
      <c r="A6" s="13" t="s">
        <v>137</v>
      </c>
      <c r="B6" s="13"/>
      <c r="C6" s="13"/>
      <c r="D6" s="13"/>
      <c r="E6" s="13"/>
      <c r="F6" s="13"/>
    </row>
    <row r="7" spans="1:7" ht="15.65" customHeight="1" x14ac:dyDescent="0.3">
      <c r="A7" s="14" t="s">
        <v>138</v>
      </c>
      <c r="B7" s="233">
        <f>Budget!C5</f>
        <v>0</v>
      </c>
      <c r="C7" s="233"/>
      <c r="D7" s="233"/>
      <c r="E7" s="233"/>
      <c r="F7" s="233"/>
    </row>
    <row r="8" spans="1:7" ht="15" customHeight="1" x14ac:dyDescent="0.3">
      <c r="A8" s="15"/>
      <c r="B8" s="9"/>
      <c r="C8" s="9"/>
      <c r="D8" s="9"/>
      <c r="E8" s="9"/>
      <c r="F8" s="9"/>
    </row>
    <row r="9" spans="1:7" ht="15" customHeight="1" x14ac:dyDescent="0.3">
      <c r="A9" s="16" t="s">
        <v>139</v>
      </c>
      <c r="B9" s="236"/>
      <c r="C9" s="236"/>
      <c r="D9" s="236"/>
      <c r="E9" s="236"/>
      <c r="F9" s="236"/>
    </row>
    <row r="10" spans="1:7" ht="15" customHeight="1" x14ac:dyDescent="0.3">
      <c r="A10" s="15"/>
      <c r="B10" s="237"/>
      <c r="C10" s="237"/>
      <c r="D10" s="237"/>
      <c r="E10" s="237"/>
      <c r="F10" s="237"/>
    </row>
    <row r="11" spans="1:7" ht="15" customHeight="1" x14ac:dyDescent="0.3">
      <c r="A11" s="15"/>
      <c r="B11" s="237"/>
      <c r="C11" s="237"/>
      <c r="D11" s="237"/>
      <c r="E11" s="237"/>
      <c r="F11" s="237"/>
    </row>
    <row r="12" spans="1:7" ht="15" customHeight="1" x14ac:dyDescent="0.3">
      <c r="A12" s="15"/>
      <c r="B12" s="238"/>
      <c r="C12" s="238"/>
      <c r="D12" s="238"/>
      <c r="E12" s="238"/>
      <c r="F12" s="238"/>
    </row>
    <row r="13" spans="1:7" x14ac:dyDescent="0.3">
      <c r="A13" s="9"/>
      <c r="B13" s="9"/>
      <c r="C13" s="9"/>
      <c r="D13" s="9"/>
      <c r="E13" s="9"/>
      <c r="F13" s="9"/>
    </row>
    <row r="14" spans="1:7" ht="26" x14ac:dyDescent="0.3">
      <c r="A14" s="16" t="s">
        <v>140</v>
      </c>
      <c r="B14" s="233">
        <f>Budget!C3</f>
        <v>0</v>
      </c>
      <c r="C14" s="233"/>
      <c r="D14" s="233"/>
      <c r="E14" s="233"/>
      <c r="F14" s="233"/>
    </row>
    <row r="15" spans="1:7" x14ac:dyDescent="0.3">
      <c r="A15" s="18"/>
      <c r="B15" s="19"/>
      <c r="C15" s="19"/>
      <c r="D15" s="19"/>
      <c r="E15" s="19"/>
      <c r="F15" s="20"/>
    </row>
    <row r="16" spans="1:7" ht="13" customHeight="1" x14ac:dyDescent="0.3">
      <c r="A16" s="17" t="s">
        <v>141</v>
      </c>
      <c r="B16" s="234" t="s">
        <v>259</v>
      </c>
      <c r="C16" s="234"/>
      <c r="D16" s="234"/>
      <c r="E16" s="234"/>
      <c r="F16" s="234"/>
    </row>
    <row r="17" spans="1:6" x14ac:dyDescent="0.3">
      <c r="A17" s="17"/>
      <c r="B17" s="234"/>
      <c r="C17" s="234"/>
      <c r="D17" s="234"/>
      <c r="E17" s="234"/>
      <c r="F17" s="234"/>
    </row>
    <row r="18" spans="1:6" x14ac:dyDescent="0.3">
      <c r="A18" s="17"/>
      <c r="B18" s="234"/>
      <c r="C18" s="234"/>
      <c r="D18" s="234"/>
      <c r="E18" s="234"/>
      <c r="F18" s="234"/>
    </row>
    <row r="19" spans="1:6" x14ac:dyDescent="0.3">
      <c r="A19" s="18"/>
      <c r="B19" s="21"/>
      <c r="C19" s="21"/>
      <c r="D19" s="21"/>
      <c r="E19" s="21"/>
      <c r="F19" s="20"/>
    </row>
    <row r="20" spans="1:6" x14ac:dyDescent="0.3">
      <c r="A20" s="17" t="s">
        <v>142</v>
      </c>
      <c r="B20" s="22" t="s">
        <v>143</v>
      </c>
      <c r="C20" s="23"/>
      <c r="D20" s="23"/>
      <c r="E20" s="23"/>
      <c r="F20" s="20"/>
    </row>
    <row r="21" spans="1:6" x14ac:dyDescent="0.3">
      <c r="A21" s="18"/>
      <c r="B21" s="21"/>
      <c r="C21" s="21"/>
      <c r="D21" s="21"/>
      <c r="E21" s="21"/>
      <c r="F21" s="20"/>
    </row>
    <row r="22" spans="1:6" ht="21" customHeight="1" x14ac:dyDescent="0.3">
      <c r="A22" s="24" t="s">
        <v>144</v>
      </c>
      <c r="B22" s="234">
        <f>Budget!C7</f>
        <v>0</v>
      </c>
      <c r="C22" s="234"/>
      <c r="D22" s="234"/>
      <c r="E22" s="234"/>
      <c r="F22" s="234"/>
    </row>
    <row r="23" spans="1:6" ht="21" customHeight="1" x14ac:dyDescent="0.3">
      <c r="A23" s="24"/>
      <c r="B23" s="234"/>
      <c r="C23" s="234"/>
      <c r="D23" s="234"/>
      <c r="E23" s="234"/>
      <c r="F23" s="234"/>
    </row>
    <row r="24" spans="1:6" ht="21" customHeight="1" x14ac:dyDescent="0.3">
      <c r="A24" s="24"/>
      <c r="B24" s="234"/>
      <c r="C24" s="234"/>
      <c r="D24" s="234"/>
      <c r="E24" s="234"/>
      <c r="F24" s="234"/>
    </row>
    <row r="25" spans="1:6" ht="21" customHeight="1" x14ac:dyDescent="0.3">
      <c r="A25" s="24"/>
      <c r="B25" s="234"/>
      <c r="C25" s="234"/>
      <c r="D25" s="234"/>
      <c r="E25" s="234"/>
      <c r="F25" s="234"/>
    </row>
    <row r="26" spans="1:6" x14ac:dyDescent="0.3">
      <c r="A26" s="25"/>
      <c r="B26" s="26"/>
      <c r="C26" s="26"/>
      <c r="D26" s="26"/>
      <c r="E26" s="26"/>
      <c r="F26" s="27"/>
    </row>
    <row r="27" spans="1:6" x14ac:dyDescent="0.3">
      <c r="A27" s="17" t="s">
        <v>145</v>
      </c>
      <c r="B27" s="235">
        <f>Budget!C9</f>
        <v>46388</v>
      </c>
      <c r="C27" s="235"/>
      <c r="D27" s="235"/>
      <c r="E27" s="235"/>
      <c r="F27" s="235"/>
    </row>
    <row r="28" spans="1:6" x14ac:dyDescent="0.3">
      <c r="A28" s="17" t="s">
        <v>146</v>
      </c>
      <c r="B28" s="235">
        <f>Budget!C10</f>
        <v>47118</v>
      </c>
      <c r="C28" s="235"/>
      <c r="D28" s="235"/>
      <c r="E28" s="235"/>
      <c r="F28" s="235"/>
    </row>
    <row r="29" spans="1:6" x14ac:dyDescent="0.3">
      <c r="A29" s="23"/>
      <c r="B29" s="20"/>
      <c r="C29" s="20"/>
      <c r="D29" s="20"/>
      <c r="E29" s="20"/>
      <c r="F29" s="20"/>
    </row>
    <row r="30" spans="1:6" x14ac:dyDescent="0.3">
      <c r="A30" s="17" t="s">
        <v>147</v>
      </c>
      <c r="B30" s="29">
        <f>Budget!G49</f>
        <v>0</v>
      </c>
      <c r="C30" s="29"/>
      <c r="D30" s="29"/>
      <c r="E30" s="29"/>
      <c r="F30" s="29"/>
    </row>
    <row r="31" spans="1:6" x14ac:dyDescent="0.3">
      <c r="A31" s="9"/>
      <c r="B31" s="20"/>
      <c r="C31" s="20"/>
      <c r="D31" s="20"/>
      <c r="E31" s="20"/>
      <c r="F31" s="20"/>
    </row>
    <row r="32" spans="1:6" ht="43.5" customHeight="1" x14ac:dyDescent="0.3">
      <c r="A32" s="231" t="s">
        <v>148</v>
      </c>
      <c r="B32" s="231"/>
      <c r="C32" s="231"/>
      <c r="D32" s="231"/>
      <c r="E32" s="231"/>
      <c r="F32" s="231"/>
    </row>
    <row r="33" spans="1:6" ht="8.25" customHeight="1" x14ac:dyDescent="0.3">
      <c r="A33" s="9"/>
      <c r="B33" s="32"/>
      <c r="C33" s="32"/>
      <c r="D33" s="32"/>
      <c r="E33" s="32"/>
      <c r="F33" s="9"/>
    </row>
    <row r="34" spans="1:6" ht="45.75" customHeight="1" x14ac:dyDescent="0.3">
      <c r="A34" s="232" t="s">
        <v>149</v>
      </c>
      <c r="B34" s="232"/>
      <c r="C34" s="232"/>
      <c r="D34" s="232"/>
      <c r="E34" s="232"/>
      <c r="F34" s="232"/>
    </row>
    <row r="35" spans="1:6" x14ac:dyDescent="0.3">
      <c r="A35" s="31" t="s">
        <v>150</v>
      </c>
      <c r="B35" s="228">
        <f>B14</f>
        <v>0</v>
      </c>
      <c r="C35" s="228"/>
      <c r="D35" s="228"/>
      <c r="E35" s="228"/>
      <c r="F35" s="228"/>
    </row>
    <row r="36" spans="1:6" x14ac:dyDescent="0.3">
      <c r="A36" s="13"/>
      <c r="B36" s="32"/>
      <c r="C36" s="32"/>
      <c r="D36" s="32"/>
      <c r="E36" s="32"/>
      <c r="F36" s="9"/>
    </row>
    <row r="37" spans="1:6" ht="40" customHeight="1" x14ac:dyDescent="0.3">
      <c r="A37" s="34" t="s">
        <v>151</v>
      </c>
      <c r="B37" s="229"/>
      <c r="C37" s="229"/>
      <c r="D37" s="229"/>
      <c r="E37" s="229"/>
      <c r="F37" s="229"/>
    </row>
    <row r="38" spans="1:6" x14ac:dyDescent="0.3">
      <c r="A38" s="33"/>
      <c r="B38" s="32"/>
      <c r="C38" s="32"/>
      <c r="D38" s="32"/>
      <c r="E38" s="32"/>
      <c r="F38" s="9"/>
    </row>
    <row r="39" spans="1:6" x14ac:dyDescent="0.3">
      <c r="A39" s="14" t="s">
        <v>152</v>
      </c>
      <c r="B39" s="230"/>
      <c r="C39" s="229"/>
      <c r="D39" s="229"/>
      <c r="E39" s="229"/>
      <c r="F39" s="229"/>
    </row>
    <row r="40" spans="1:6" x14ac:dyDescent="0.3">
      <c r="A40" s="9"/>
      <c r="B40" s="9"/>
      <c r="C40" s="9"/>
      <c r="D40" s="9"/>
      <c r="E40" s="9"/>
      <c r="F40" s="9"/>
    </row>
  </sheetData>
  <sheetProtection algorithmName="SHA-512" hashValue="6G5S3FoQBePXDr7ZZq8yCpeN7bpAt3Od1n3zSKlaY5/mZVckuGTMPxmpiwmrVZCUIhUwEDvDuGkYV+fAMMpZpA==" saltValue="b9PIQjBbDUJGfk218J7+4w==" spinCount="100000" sheet="1" objects="1" scenarios="1"/>
  <mergeCells count="15">
    <mergeCell ref="B7:F7"/>
    <mergeCell ref="B9:F9"/>
    <mergeCell ref="B10:F10"/>
    <mergeCell ref="B11:F11"/>
    <mergeCell ref="B12:F12"/>
    <mergeCell ref="B14:F14"/>
    <mergeCell ref="B16:F18"/>
    <mergeCell ref="B22:F25"/>
    <mergeCell ref="B27:F27"/>
    <mergeCell ref="B28:F28"/>
    <mergeCell ref="B35:F35"/>
    <mergeCell ref="B37:F37"/>
    <mergeCell ref="B39:F39"/>
    <mergeCell ref="A32:F32"/>
    <mergeCell ref="A34:F34"/>
  </mergeCells>
  <dataValidations count="12">
    <dataValidation allowBlank="1" showInputMessage="1" showErrorMessage="1" prompt="Hereby, I declare that this budget complies with the financing guidelines of Génome Québec and of the competition, and fully reflects the financial operations that will be carried out with the funding from the indicated organizations." sqref="A34:F34" xr:uid="{5A43C356-5E51-4C49-B7B4-BE10970FF4E0}"/>
    <dataValidation allowBlank="1" showInputMessage="1" showErrorMessage="1" prompt="Project Leader" sqref="A35" xr:uid="{308B92E2-F5B4-42D5-964F-F36AFA96D26D}"/>
    <dataValidation allowBlank="1" showInputMessage="1" showErrorMessage="1" prompt="Project Leader's Statement" sqref="A32:F32" xr:uid="{B1E9E5C9-062F-4BC6-9D19-E3A5D833BA30}"/>
    <dataValidation allowBlank="1" showInputMessage="1" showErrorMessage="1" prompt="Total Project Budget" sqref="A30" xr:uid="{1ABFA924-E6EF-4F81-A14F-D68E7FF0F878}"/>
    <dataValidation allowBlank="1" showInputMessage="1" showErrorMessage="1" prompt="Project End Date" sqref="A28" xr:uid="{DD115C27-CEBC-490B-9B53-C9A9B4E87BC5}"/>
    <dataValidation allowBlank="1" showInputMessage="1" showErrorMessage="1" prompt="Project Start Date" sqref="A27" xr:uid="{1F65F678-FE34-411D-9D33-45A9672B798B}"/>
    <dataValidation allowBlank="1" showInputMessage="1" showErrorMessage="1" prompt="Project Title" sqref="A22" xr:uid="{FFD59929-3567-4095-BBBE-C2DBBD4CD7B2}"/>
    <dataValidation allowBlank="1" showInputMessage="1" showErrorMessage="1" prompt="File Number" sqref="A20" xr:uid="{02DCA689-9BB4-4CD2-A48D-FA1682029317}"/>
    <dataValidation allowBlank="1" showInputMessage="1" showErrorMessage="1" prompt="Program Name" sqref="A16" xr:uid="{D1AEA63B-C8F0-4817-B376-D39AE0136D5B}"/>
    <dataValidation allowBlank="1" showInputMessage="1" showErrorMessage="1" prompt="Project Leader's Name" sqref="A14" xr:uid="{21E26BD2-2E3C-491B-97C5-803D614AF297}"/>
    <dataValidation allowBlank="1" showInputMessage="1" showErrorMessage="1" prompt="Address" sqref="A9" xr:uid="{F3E47F4F-974B-431C-AE8B-657A74663CA9}"/>
    <dataValidation allowBlank="1" showInputMessage="1" showErrorMessage="1" prompt="Name of the academic institution administering the grant" sqref="A6:A7" xr:uid="{89096C47-104C-4C72-ABAE-960D3AAE5E91}"/>
  </dataValidations>
  <printOptions horizontalCentered="1"/>
  <pageMargins left="0.70833333333333304" right="0.70833333333333304" top="0.74791666666666701" bottom="0.55138888888888904" header="0.51180555555555496" footer="0.51180555555555496"/>
  <pageSetup scale="70" firstPageNumber="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92D050"/>
  </sheetPr>
  <dimension ref="A1:ANZ132"/>
  <sheetViews>
    <sheetView showGridLines="0" zoomScale="70" zoomScaleNormal="70" zoomScaleSheetLayoutView="40" workbookViewId="0">
      <pane xSplit="8" ySplit="15" topLeftCell="T16" activePane="bottomRight" state="frozen"/>
      <selection activeCell="B9" sqref="B9:F11"/>
      <selection pane="topRight" activeCell="B9" sqref="B9:F11"/>
      <selection pane="bottomLeft" activeCell="B9" sqref="B9:F11"/>
      <selection pane="bottomRight" activeCell="T19" sqref="T19"/>
    </sheetView>
  </sheetViews>
  <sheetFormatPr baseColWidth="10" defaultColWidth="11.453125" defaultRowHeight="15.5" x14ac:dyDescent="0.25"/>
  <cols>
    <col min="1" max="1" width="19.1796875" style="97" customWidth="1"/>
    <col min="2" max="2" width="16.7265625" style="97" customWidth="1"/>
    <col min="3" max="3" width="15.453125" style="97" customWidth="1"/>
    <col min="4" max="5" width="6.54296875" style="97" customWidth="1"/>
    <col min="6" max="6" width="14.453125" style="97" customWidth="1"/>
    <col min="7" max="7" width="14.54296875" style="97" customWidth="1"/>
    <col min="8" max="8" width="1.54296875" style="122" customWidth="1"/>
    <col min="9" max="17" width="18.26953125" style="48" hidden="1" customWidth="1"/>
    <col min="18" max="18" width="14.26953125" style="48" hidden="1" customWidth="1"/>
    <col min="19" max="19" width="2.453125" style="122" hidden="1" customWidth="1"/>
    <col min="20" max="28" width="18.26953125" style="48" customWidth="1"/>
    <col min="29" max="29" width="14.26953125" style="48" customWidth="1"/>
    <col min="30" max="30" width="2.453125" style="122" hidden="1" customWidth="1"/>
    <col min="31" max="35" width="18.26953125" style="48" hidden="1" customWidth="1"/>
    <col min="36" max="36" width="14.26953125" style="48" hidden="1" customWidth="1"/>
    <col min="37" max="37" width="2.453125" style="122" hidden="1" customWidth="1"/>
    <col min="38" max="42" width="18.26953125" style="48" hidden="1" customWidth="1"/>
    <col min="43" max="43" width="14.26953125" style="48" hidden="1" customWidth="1"/>
    <col min="44" max="44" width="2.453125" style="122" hidden="1" customWidth="1"/>
    <col min="45" max="49" width="18.26953125" style="48" hidden="1" customWidth="1"/>
    <col min="50" max="50" width="14.26953125" style="48" hidden="1" customWidth="1"/>
    <col min="51" max="51" width="2.453125" style="122" hidden="1" customWidth="1"/>
    <col min="52" max="56" width="18.26953125" style="48" hidden="1" customWidth="1"/>
    <col min="57" max="57" width="14.26953125" style="48" hidden="1" customWidth="1"/>
    <col min="58" max="1066" width="11.453125" style="48"/>
    <col min="1067" max="16384" width="11.453125" style="101"/>
  </cols>
  <sheetData>
    <row r="1" spans="1:57" s="48" customFormat="1" ht="18.5" x14ac:dyDescent="0.25">
      <c r="A1" s="154" t="s">
        <v>153</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row>
    <row r="2" spans="1:57" s="48" customFormat="1" ht="12" customHeight="1" x14ac:dyDescent="0.25">
      <c r="A2" s="97"/>
      <c r="B2" s="97"/>
      <c r="C2" s="97"/>
      <c r="D2" s="97"/>
      <c r="E2" s="97"/>
      <c r="F2" s="97"/>
      <c r="H2" s="122"/>
      <c r="I2" s="97"/>
      <c r="J2" s="97"/>
      <c r="K2" s="97"/>
      <c r="L2" s="97"/>
      <c r="M2" s="97"/>
      <c r="N2" s="97"/>
      <c r="O2" s="97"/>
      <c r="P2" s="97"/>
      <c r="Q2" s="97"/>
      <c r="R2" s="97"/>
      <c r="S2" s="122"/>
      <c r="T2" s="97"/>
      <c r="U2" s="97"/>
      <c r="V2" s="97"/>
      <c r="W2" s="97"/>
      <c r="X2" s="97"/>
      <c r="Y2" s="97"/>
      <c r="Z2" s="97"/>
      <c r="AA2" s="97"/>
      <c r="AB2" s="97"/>
      <c r="AC2" s="97"/>
      <c r="AD2" s="122"/>
      <c r="AE2" s="97"/>
      <c r="AF2" s="97"/>
      <c r="AG2" s="97"/>
      <c r="AH2" s="97"/>
      <c r="AI2" s="97"/>
      <c r="AJ2" s="97"/>
      <c r="AK2" s="122"/>
      <c r="AL2" s="97"/>
      <c r="AM2" s="97"/>
      <c r="AN2" s="97"/>
      <c r="AO2" s="97"/>
      <c r="AP2" s="97"/>
      <c r="AQ2" s="97"/>
      <c r="AR2" s="122"/>
      <c r="AS2" s="97"/>
      <c r="AT2" s="97"/>
      <c r="AU2" s="97"/>
      <c r="AV2" s="97"/>
      <c r="AW2" s="97"/>
      <c r="AX2" s="97"/>
      <c r="AY2" s="122"/>
      <c r="AZ2" s="97"/>
      <c r="BA2" s="97"/>
      <c r="BB2" s="97"/>
      <c r="BC2" s="97"/>
      <c r="BD2" s="97"/>
      <c r="BE2" s="97"/>
    </row>
    <row r="3" spans="1:57" s="48" customFormat="1" ht="39.65" customHeight="1" x14ac:dyDescent="0.25">
      <c r="A3" s="250" t="s">
        <v>140</v>
      </c>
      <c r="B3" s="250"/>
      <c r="C3" s="252"/>
      <c r="D3" s="253"/>
      <c r="E3" s="253"/>
      <c r="F3" s="253"/>
      <c r="G3" s="254"/>
      <c r="H3" s="122"/>
      <c r="I3" s="97"/>
      <c r="J3" s="97"/>
      <c r="K3" s="97"/>
      <c r="L3" s="97"/>
      <c r="M3" s="97"/>
      <c r="N3" s="97"/>
      <c r="O3" s="97"/>
      <c r="P3" s="97"/>
      <c r="Q3" s="97"/>
      <c r="R3" s="97"/>
      <c r="S3" s="122"/>
      <c r="T3" s="97"/>
      <c r="U3" s="97"/>
      <c r="V3" s="97"/>
      <c r="W3" s="97"/>
      <c r="X3" s="97"/>
      <c r="Y3" s="97"/>
      <c r="Z3" s="97"/>
      <c r="AA3" s="97"/>
      <c r="AB3" s="97"/>
      <c r="AC3" s="97"/>
      <c r="AD3" s="122"/>
      <c r="AE3" s="97"/>
      <c r="AF3" s="97"/>
      <c r="AG3" s="97"/>
      <c r="AH3" s="97"/>
      <c r="AI3" s="97"/>
      <c r="AJ3" s="97"/>
      <c r="AK3" s="122"/>
      <c r="AL3" s="97"/>
      <c r="AM3" s="97"/>
      <c r="AN3" s="97"/>
      <c r="AO3" s="97"/>
      <c r="AP3" s="97"/>
      <c r="AQ3" s="97"/>
      <c r="AR3" s="122"/>
      <c r="AS3" s="97"/>
      <c r="AT3" s="97"/>
      <c r="AU3" s="97"/>
      <c r="AV3" s="97"/>
      <c r="AW3" s="97"/>
      <c r="AX3" s="97"/>
      <c r="AY3" s="122"/>
      <c r="AZ3" s="97"/>
      <c r="BA3" s="97"/>
      <c r="BB3" s="97"/>
      <c r="BC3" s="97"/>
      <c r="BD3" s="97"/>
      <c r="BE3" s="97"/>
    </row>
    <row r="4" spans="1:57" s="100" customFormat="1" ht="6" customHeight="1" x14ac:dyDescent="0.25">
      <c r="A4" s="99"/>
      <c r="B4" s="99"/>
      <c r="C4" s="97"/>
      <c r="D4" s="97"/>
      <c r="E4" s="97"/>
      <c r="F4" s="97"/>
      <c r="G4" s="97"/>
      <c r="H4" s="122"/>
      <c r="I4" s="97"/>
      <c r="J4" s="97"/>
      <c r="L4" s="97"/>
      <c r="M4" s="97"/>
      <c r="N4" s="97"/>
      <c r="O4" s="97"/>
      <c r="P4" s="97"/>
      <c r="Q4" s="97"/>
      <c r="R4" s="97"/>
      <c r="S4" s="122"/>
      <c r="T4" s="97"/>
      <c r="U4" s="97"/>
      <c r="W4" s="97"/>
      <c r="X4" s="97"/>
      <c r="Y4" s="97"/>
      <c r="Z4" s="97"/>
      <c r="AA4" s="97"/>
      <c r="AB4" s="97"/>
      <c r="AC4" s="97"/>
      <c r="AD4" s="122"/>
      <c r="AE4" s="97"/>
      <c r="AF4" s="97"/>
      <c r="AH4" s="97"/>
      <c r="AI4" s="97"/>
      <c r="AJ4" s="97"/>
      <c r="AK4" s="122"/>
      <c r="AL4" s="97"/>
      <c r="AM4" s="97"/>
      <c r="AO4" s="97"/>
      <c r="AP4" s="97"/>
      <c r="AQ4" s="97"/>
      <c r="AR4" s="122"/>
      <c r="AS4" s="97"/>
      <c r="AT4" s="97"/>
      <c r="AV4" s="97"/>
      <c r="AW4" s="97"/>
      <c r="AX4" s="97"/>
      <c r="AY4" s="122"/>
      <c r="AZ4" s="97"/>
      <c r="BA4" s="97"/>
      <c r="BC4" s="97"/>
      <c r="BD4" s="97"/>
      <c r="BE4" s="97"/>
    </row>
    <row r="5" spans="1:57" s="100" customFormat="1" x14ac:dyDescent="0.25">
      <c r="A5" s="247" t="s">
        <v>154</v>
      </c>
      <c r="B5" s="247"/>
      <c r="C5" s="252"/>
      <c r="D5" s="253"/>
      <c r="E5" s="253"/>
      <c r="F5" s="253"/>
      <c r="G5" s="254"/>
      <c r="H5" s="122"/>
      <c r="I5" s="97"/>
      <c r="J5" s="97"/>
      <c r="K5" s="97"/>
      <c r="L5" s="97"/>
      <c r="M5" s="97"/>
      <c r="N5" s="97"/>
      <c r="O5" s="97"/>
      <c r="P5" s="97"/>
      <c r="Q5" s="97"/>
      <c r="R5" s="97"/>
      <c r="S5" s="122"/>
      <c r="T5" s="97"/>
      <c r="U5" s="97"/>
      <c r="V5" s="97"/>
      <c r="W5" s="97"/>
      <c r="X5" s="97"/>
      <c r="Y5" s="97"/>
      <c r="Z5" s="97"/>
      <c r="AA5" s="97"/>
      <c r="AB5" s="97"/>
      <c r="AC5" s="97"/>
      <c r="AD5" s="122"/>
      <c r="AE5" s="97"/>
      <c r="AF5" s="97"/>
      <c r="AG5" s="97"/>
      <c r="AH5" s="97"/>
      <c r="AI5" s="97"/>
      <c r="AJ5" s="97"/>
      <c r="AK5" s="122"/>
      <c r="AL5" s="97"/>
      <c r="AM5" s="97"/>
      <c r="AN5" s="97"/>
      <c r="AO5" s="97"/>
      <c r="AP5" s="97"/>
      <c r="AQ5" s="97"/>
      <c r="AR5" s="122"/>
      <c r="AS5" s="97"/>
      <c r="AT5" s="97"/>
      <c r="AU5" s="97"/>
      <c r="AV5" s="97"/>
      <c r="AW5" s="97"/>
      <c r="AX5" s="97"/>
      <c r="AY5" s="122"/>
      <c r="AZ5" s="97"/>
      <c r="BA5" s="97"/>
      <c r="BB5" s="97"/>
      <c r="BC5" s="97"/>
      <c r="BD5" s="97"/>
      <c r="BE5" s="97"/>
    </row>
    <row r="6" spans="1:57" s="100" customFormat="1" ht="6" customHeight="1" x14ac:dyDescent="0.25">
      <c r="A6" s="99"/>
      <c r="B6" s="99"/>
      <c r="C6" s="97"/>
      <c r="D6" s="97"/>
      <c r="E6" s="97"/>
      <c r="F6" s="97"/>
      <c r="G6" s="97"/>
      <c r="H6" s="122"/>
      <c r="I6" s="97"/>
      <c r="J6" s="97"/>
      <c r="K6" s="97"/>
      <c r="L6" s="97"/>
      <c r="M6" s="97"/>
      <c r="N6" s="97"/>
      <c r="O6" s="97"/>
      <c r="P6" s="97"/>
      <c r="Q6" s="97"/>
      <c r="R6" s="97"/>
      <c r="S6" s="122"/>
      <c r="T6" s="97"/>
      <c r="U6" s="97"/>
      <c r="V6" s="97"/>
      <c r="W6" s="97"/>
      <c r="X6" s="97"/>
      <c r="Y6" s="97"/>
      <c r="Z6" s="97"/>
      <c r="AA6" s="97"/>
      <c r="AB6" s="97"/>
      <c r="AC6" s="97"/>
      <c r="AD6" s="122"/>
      <c r="AE6" s="97"/>
      <c r="AF6" s="97"/>
      <c r="AG6" s="97"/>
      <c r="AH6" s="97"/>
      <c r="AI6" s="97"/>
      <c r="AJ6" s="97"/>
      <c r="AK6" s="122"/>
      <c r="AL6" s="97"/>
      <c r="AM6" s="97"/>
      <c r="AN6" s="97"/>
      <c r="AO6" s="97"/>
      <c r="AP6" s="97"/>
      <c r="AQ6" s="97"/>
      <c r="AR6" s="122"/>
      <c r="AS6" s="97"/>
      <c r="AT6" s="97"/>
      <c r="AU6" s="97"/>
      <c r="AV6" s="97"/>
      <c r="AW6" s="97"/>
      <c r="AX6" s="97"/>
      <c r="AY6" s="122"/>
      <c r="AZ6" s="97"/>
      <c r="BA6" s="97"/>
      <c r="BB6" s="97"/>
      <c r="BC6" s="97"/>
      <c r="BD6" s="97"/>
      <c r="BE6" s="97"/>
    </row>
    <row r="7" spans="1:57" s="100" customFormat="1" ht="42" customHeight="1" x14ac:dyDescent="0.25">
      <c r="A7" s="247" t="s">
        <v>144</v>
      </c>
      <c r="B7" s="247"/>
      <c r="C7" s="252"/>
      <c r="D7" s="253"/>
      <c r="E7" s="253"/>
      <c r="F7" s="253"/>
      <c r="G7" s="254"/>
      <c r="H7" s="122"/>
      <c r="I7" s="97"/>
      <c r="J7" s="97"/>
      <c r="K7" s="97"/>
      <c r="L7" s="97"/>
      <c r="M7" s="97"/>
      <c r="N7" s="97"/>
      <c r="O7" s="97"/>
      <c r="P7" s="97"/>
      <c r="Q7" s="97"/>
      <c r="R7" s="97"/>
      <c r="S7" s="122"/>
      <c r="T7" s="97"/>
      <c r="U7" s="97"/>
      <c r="V7" s="97"/>
      <c r="W7" s="97"/>
      <c r="X7" s="97"/>
      <c r="Y7" s="97"/>
      <c r="Z7" s="97"/>
      <c r="AA7" s="97"/>
      <c r="AB7" s="97"/>
      <c r="AC7" s="97"/>
      <c r="AD7" s="122"/>
      <c r="AE7" s="97"/>
      <c r="AF7" s="97"/>
      <c r="AG7" s="97"/>
      <c r="AH7" s="97"/>
      <c r="AI7" s="97"/>
      <c r="AJ7" s="97"/>
      <c r="AK7" s="122"/>
      <c r="AL7" s="97"/>
      <c r="AM7" s="97"/>
      <c r="AN7" s="97"/>
      <c r="AO7" s="97"/>
      <c r="AP7" s="97"/>
      <c r="AQ7" s="97"/>
      <c r="AR7" s="122"/>
      <c r="AS7" s="97"/>
      <c r="AT7" s="97"/>
      <c r="AU7" s="97"/>
      <c r="AV7" s="97"/>
      <c r="AW7" s="97"/>
      <c r="AX7" s="97"/>
      <c r="AY7" s="122"/>
      <c r="AZ7" s="97"/>
      <c r="BA7" s="97"/>
      <c r="BB7" s="97"/>
      <c r="BC7" s="97"/>
      <c r="BD7" s="97"/>
      <c r="BE7" s="97"/>
    </row>
    <row r="8" spans="1:57" s="100" customFormat="1" ht="6" customHeight="1" x14ac:dyDescent="0.25">
      <c r="A8" s="99"/>
      <c r="B8" s="99"/>
      <c r="C8" s="97"/>
      <c r="D8" s="97"/>
      <c r="E8" s="97"/>
      <c r="F8" s="97"/>
      <c r="G8" s="97"/>
      <c r="H8" s="122"/>
      <c r="I8" s="97"/>
      <c r="J8" s="97"/>
      <c r="K8" s="97"/>
      <c r="L8" s="97"/>
      <c r="M8" s="97"/>
      <c r="N8" s="97"/>
      <c r="O8" s="97"/>
      <c r="P8" s="97"/>
      <c r="Q8" s="97"/>
      <c r="R8" s="97"/>
      <c r="S8" s="122"/>
      <c r="T8" s="97"/>
      <c r="U8" s="97"/>
      <c r="V8" s="97"/>
      <c r="W8" s="97"/>
      <c r="X8" s="97"/>
      <c r="Y8" s="97"/>
      <c r="Z8" s="97"/>
      <c r="AA8" s="97"/>
      <c r="AB8" s="97"/>
      <c r="AC8" s="97"/>
      <c r="AD8" s="122"/>
      <c r="AE8" s="97"/>
      <c r="AF8" s="97"/>
      <c r="AG8" s="97"/>
      <c r="AH8" s="97"/>
      <c r="AI8" s="97"/>
      <c r="AJ8" s="97"/>
      <c r="AK8" s="122"/>
      <c r="AL8" s="97"/>
      <c r="AM8" s="97"/>
      <c r="AN8" s="97"/>
      <c r="AO8" s="97"/>
      <c r="AP8" s="97"/>
      <c r="AQ8" s="97"/>
      <c r="AR8" s="122"/>
      <c r="AS8" s="97"/>
      <c r="AT8" s="97"/>
      <c r="AU8" s="97"/>
      <c r="AV8" s="97"/>
      <c r="AW8" s="97"/>
      <c r="AX8" s="97"/>
      <c r="AY8" s="122"/>
      <c r="AZ8" s="97"/>
      <c r="BA8" s="97"/>
      <c r="BB8" s="97"/>
      <c r="BC8" s="97"/>
      <c r="BD8" s="97"/>
      <c r="BE8" s="97"/>
    </row>
    <row r="9" spans="1:57" s="48" customFormat="1" x14ac:dyDescent="0.25">
      <c r="A9" s="247" t="s">
        <v>155</v>
      </c>
      <c r="B9" s="247"/>
      <c r="C9" s="255">
        <v>46388</v>
      </c>
      <c r="D9" s="256"/>
      <c r="E9" s="256"/>
      <c r="F9" s="256"/>
      <c r="G9" s="257"/>
      <c r="H9" s="122"/>
      <c r="I9" s="97"/>
      <c r="J9" s="97"/>
      <c r="K9" s="97"/>
      <c r="L9" s="97"/>
      <c r="M9" s="97"/>
      <c r="N9" s="97"/>
      <c r="O9" s="97"/>
      <c r="P9" s="97"/>
      <c r="Q9" s="97"/>
      <c r="R9" s="97"/>
      <c r="S9" s="122"/>
      <c r="T9" s="97"/>
      <c r="U9" s="97"/>
      <c r="V9" s="97"/>
      <c r="W9" s="97"/>
      <c r="X9" s="97"/>
      <c r="Y9" s="97"/>
      <c r="Z9" s="97"/>
      <c r="AA9" s="97"/>
      <c r="AB9" s="97"/>
      <c r="AC9" s="97"/>
      <c r="AD9" s="122"/>
      <c r="AE9" s="97"/>
      <c r="AF9" s="97"/>
      <c r="AG9" s="97"/>
      <c r="AH9" s="97"/>
      <c r="AI9" s="97"/>
      <c r="AJ9" s="97"/>
      <c r="AK9" s="122"/>
      <c r="AL9" s="97"/>
      <c r="AM9" s="97"/>
      <c r="AN9" s="97"/>
      <c r="AO9" s="97"/>
      <c r="AP9" s="97"/>
      <c r="AQ9" s="97"/>
      <c r="AR9" s="122"/>
      <c r="AS9" s="97"/>
      <c r="AT9" s="97"/>
      <c r="AU9" s="97"/>
      <c r="AV9" s="97"/>
      <c r="AW9" s="97"/>
      <c r="AX9" s="97"/>
      <c r="AY9" s="122"/>
      <c r="AZ9" s="97"/>
      <c r="BA9" s="97"/>
      <c r="BB9" s="97"/>
      <c r="BC9" s="97"/>
      <c r="BD9" s="97"/>
      <c r="BE9" s="97"/>
    </row>
    <row r="10" spans="1:57" s="48" customFormat="1" x14ac:dyDescent="0.25">
      <c r="A10" s="247" t="s">
        <v>156</v>
      </c>
      <c r="B10" s="247"/>
      <c r="C10" s="255">
        <v>47118</v>
      </c>
      <c r="D10" s="256"/>
      <c r="E10" s="256"/>
      <c r="F10" s="256"/>
      <c r="G10" s="257"/>
      <c r="H10" s="122"/>
      <c r="I10" s="97"/>
      <c r="J10" s="97"/>
      <c r="K10" s="97"/>
      <c r="L10" s="97"/>
      <c r="M10" s="97"/>
      <c r="N10" s="97"/>
      <c r="O10" s="97"/>
      <c r="P10" s="97"/>
      <c r="Q10" s="97"/>
      <c r="R10" s="97"/>
      <c r="S10" s="122"/>
      <c r="T10" s="97"/>
      <c r="U10" s="97"/>
      <c r="V10" s="97"/>
      <c r="W10" s="97"/>
      <c r="X10" s="97"/>
      <c r="Y10" s="97"/>
      <c r="Z10" s="97"/>
      <c r="AA10" s="97"/>
      <c r="AB10" s="97"/>
      <c r="AC10" s="97"/>
      <c r="AD10" s="122"/>
      <c r="AE10" s="97"/>
      <c r="AF10" s="97"/>
      <c r="AG10" s="97"/>
      <c r="AH10" s="97"/>
      <c r="AI10" s="97"/>
      <c r="AJ10" s="97"/>
      <c r="AK10" s="122"/>
      <c r="AL10" s="97"/>
      <c r="AM10" s="97"/>
      <c r="AN10" s="97"/>
      <c r="AO10" s="97"/>
      <c r="AP10" s="97"/>
      <c r="AQ10" s="97"/>
      <c r="AR10" s="122"/>
      <c r="AS10" s="97"/>
      <c r="AT10" s="97"/>
      <c r="AU10" s="97"/>
      <c r="AV10" s="97"/>
      <c r="AW10" s="97"/>
      <c r="AX10" s="97"/>
      <c r="AY10" s="122"/>
      <c r="AZ10" s="97"/>
      <c r="BA10" s="97"/>
      <c r="BB10" s="97"/>
      <c r="BC10" s="97"/>
      <c r="BD10" s="97"/>
      <c r="BE10" s="97"/>
    </row>
    <row r="11" spans="1:57" s="48" customFormat="1" ht="12" customHeight="1" x14ac:dyDescent="0.25">
      <c r="A11" s="97"/>
      <c r="B11" s="97"/>
      <c r="C11" s="97"/>
      <c r="D11" s="97"/>
      <c r="E11" s="97"/>
      <c r="F11" s="97"/>
      <c r="G11" s="97"/>
      <c r="H11" s="122"/>
      <c r="I11" s="97"/>
      <c r="J11" s="97"/>
      <c r="K11" s="97"/>
      <c r="L11" s="97"/>
      <c r="M11" s="97"/>
      <c r="N11" s="97"/>
      <c r="O11" s="97"/>
      <c r="P11" s="97"/>
      <c r="Q11" s="97"/>
      <c r="R11" s="97"/>
      <c r="S11" s="122"/>
      <c r="T11" s="97"/>
      <c r="U11" s="97"/>
      <c r="V11" s="97"/>
      <c r="W11" s="97"/>
      <c r="X11" s="97"/>
      <c r="Y11" s="97"/>
      <c r="Z11" s="97"/>
      <c r="AA11" s="97"/>
      <c r="AB11" s="97"/>
      <c r="AC11" s="97"/>
      <c r="AD11" s="122"/>
      <c r="AE11" s="97"/>
      <c r="AF11" s="97"/>
      <c r="AG11" s="97"/>
      <c r="AH11" s="97"/>
      <c r="AI11" s="97"/>
      <c r="AJ11" s="97"/>
      <c r="AK11" s="122"/>
      <c r="AL11" s="97"/>
      <c r="AM11" s="97"/>
      <c r="AN11" s="97"/>
      <c r="AO11" s="97"/>
      <c r="AP11" s="97"/>
      <c r="AQ11" s="97"/>
      <c r="AR11" s="122"/>
      <c r="AS11" s="97"/>
      <c r="AT11" s="97"/>
      <c r="AU11" s="97"/>
      <c r="AV11" s="97"/>
      <c r="AW11" s="97"/>
      <c r="AX11" s="97"/>
      <c r="AY11" s="122"/>
      <c r="AZ11" s="97"/>
      <c r="BA11" s="97"/>
      <c r="BB11" s="97"/>
      <c r="BC11" s="97"/>
      <c r="BD11" s="97"/>
      <c r="BE11" s="97"/>
    </row>
    <row r="12" spans="1:57" ht="16.149999999999999" customHeight="1" x14ac:dyDescent="0.25">
      <c r="A12" s="248" t="s">
        <v>157</v>
      </c>
      <c r="B12" s="248"/>
      <c r="C12" s="248"/>
      <c r="D12" s="248"/>
      <c r="E12" s="248"/>
      <c r="F12" s="248"/>
      <c r="G12" s="248"/>
      <c r="I12" s="245" t="s">
        <v>158</v>
      </c>
      <c r="J12" s="245"/>
      <c r="K12" s="245"/>
      <c r="L12" s="245"/>
      <c r="M12" s="245"/>
      <c r="N12" s="245"/>
      <c r="O12" s="245"/>
      <c r="P12" s="245"/>
      <c r="Q12" s="245"/>
      <c r="R12" s="245"/>
      <c r="T12" s="245" t="s">
        <v>220</v>
      </c>
      <c r="U12" s="245"/>
      <c r="V12" s="245"/>
      <c r="W12" s="245"/>
      <c r="X12" s="245"/>
      <c r="Y12" s="245"/>
      <c r="Z12" s="245"/>
      <c r="AA12" s="245"/>
      <c r="AB12" s="245"/>
      <c r="AC12" s="245"/>
      <c r="AE12" s="245" t="s">
        <v>159</v>
      </c>
      <c r="AF12" s="245"/>
      <c r="AG12" s="245"/>
      <c r="AH12" s="245"/>
      <c r="AI12" s="245"/>
      <c r="AJ12" s="245"/>
      <c r="AL12" s="245" t="s">
        <v>160</v>
      </c>
      <c r="AM12" s="245"/>
      <c r="AN12" s="245"/>
      <c r="AO12" s="245"/>
      <c r="AP12" s="245"/>
      <c r="AQ12" s="245"/>
      <c r="AS12" s="245" t="s">
        <v>161</v>
      </c>
      <c r="AT12" s="245"/>
      <c r="AU12" s="245"/>
      <c r="AV12" s="245"/>
      <c r="AW12" s="245"/>
      <c r="AX12" s="245"/>
      <c r="AZ12" s="245" t="s">
        <v>162</v>
      </c>
      <c r="BA12" s="245"/>
      <c r="BB12" s="245"/>
      <c r="BC12" s="245"/>
      <c r="BD12" s="245"/>
      <c r="BE12" s="245"/>
    </row>
    <row r="13" spans="1:57" s="48" customFormat="1" ht="35.15" customHeight="1" x14ac:dyDescent="0.25">
      <c r="A13" s="248"/>
      <c r="B13" s="248"/>
      <c r="C13" s="248"/>
      <c r="D13" s="248"/>
      <c r="E13" s="248"/>
      <c r="F13" s="248"/>
      <c r="G13" s="248"/>
      <c r="H13" s="122"/>
      <c r="I13" s="125" t="s">
        <v>163</v>
      </c>
      <c r="J13" s="194" t="str">
        <f>U13</f>
        <v>Source 2</v>
      </c>
      <c r="K13" s="194" t="str">
        <f t="shared" ref="K13:Q13" si="0">V13</f>
        <v>Source 3</v>
      </c>
      <c r="L13" s="194" t="str">
        <f t="shared" si="0"/>
        <v>Source 4</v>
      </c>
      <c r="M13" s="194" t="str">
        <f t="shared" si="0"/>
        <v>Source 5</v>
      </c>
      <c r="N13" s="194" t="str">
        <f t="shared" si="0"/>
        <v>Source 6</v>
      </c>
      <c r="O13" s="194" t="str">
        <f t="shared" si="0"/>
        <v>Source 7</v>
      </c>
      <c r="P13" s="194" t="str">
        <f t="shared" si="0"/>
        <v>Source 8</v>
      </c>
      <c r="Q13" s="194" t="str">
        <f t="shared" si="0"/>
        <v>Source 9</v>
      </c>
      <c r="R13" s="124" t="s">
        <v>164</v>
      </c>
      <c r="S13" s="122"/>
      <c r="T13" s="125" t="s">
        <v>163</v>
      </c>
      <c r="U13" s="87" t="s">
        <v>236</v>
      </c>
      <c r="V13" s="87" t="s">
        <v>237</v>
      </c>
      <c r="W13" s="87" t="s">
        <v>238</v>
      </c>
      <c r="X13" s="87" t="s">
        <v>239</v>
      </c>
      <c r="Y13" s="87" t="s">
        <v>240</v>
      </c>
      <c r="Z13" s="87" t="s">
        <v>241</v>
      </c>
      <c r="AA13" s="87" t="s">
        <v>242</v>
      </c>
      <c r="AB13" s="87" t="s">
        <v>243</v>
      </c>
      <c r="AC13" s="124" t="s">
        <v>164</v>
      </c>
      <c r="AE13" s="151" t="s">
        <v>163</v>
      </c>
      <c r="AF13" s="152" t="str">
        <f>$J$13</f>
        <v>Source 2</v>
      </c>
      <c r="AG13" s="152" t="str">
        <f>$K$13</f>
        <v>Source 3</v>
      </c>
      <c r="AH13" s="152" t="str">
        <f>$L$13</f>
        <v>Source 4</v>
      </c>
      <c r="AI13" s="152" t="str">
        <f>$Q$13</f>
        <v>Source 9</v>
      </c>
      <c r="AJ13" s="150" t="s">
        <v>164</v>
      </c>
      <c r="AL13" s="151" t="s">
        <v>163</v>
      </c>
      <c r="AM13" s="152" t="str">
        <f>$J$13</f>
        <v>Source 2</v>
      </c>
      <c r="AN13" s="152" t="str">
        <f>$K$13</f>
        <v>Source 3</v>
      </c>
      <c r="AO13" s="152" t="str">
        <f>$L$13</f>
        <v>Source 4</v>
      </c>
      <c r="AP13" s="152" t="str">
        <f>$Q$13</f>
        <v>Source 9</v>
      </c>
      <c r="AQ13" s="150" t="s">
        <v>164</v>
      </c>
      <c r="AS13" s="151" t="s">
        <v>163</v>
      </c>
      <c r="AT13" s="152" t="str">
        <f>$J$13</f>
        <v>Source 2</v>
      </c>
      <c r="AU13" s="152" t="str">
        <f>$K$13</f>
        <v>Source 3</v>
      </c>
      <c r="AV13" s="152" t="str">
        <f>$L$13</f>
        <v>Source 4</v>
      </c>
      <c r="AW13" s="152" t="str">
        <f>$Q$13</f>
        <v>Source 9</v>
      </c>
      <c r="AX13" s="150" t="s">
        <v>164</v>
      </c>
      <c r="AZ13" s="151" t="s">
        <v>163</v>
      </c>
      <c r="BA13" s="152" t="str">
        <f>$J$13</f>
        <v>Source 2</v>
      </c>
      <c r="BB13" s="152" t="str">
        <f>$K$13</f>
        <v>Source 3</v>
      </c>
      <c r="BC13" s="152" t="str">
        <f>$L$13</f>
        <v>Source 4</v>
      </c>
      <c r="BD13" s="152" t="str">
        <f>$Q$13</f>
        <v>Source 9</v>
      </c>
      <c r="BE13" s="150" t="s">
        <v>164</v>
      </c>
    </row>
    <row r="14" spans="1:57" s="48" customFormat="1" ht="15" customHeight="1" x14ac:dyDescent="0.25">
      <c r="A14" s="248"/>
      <c r="B14" s="248"/>
      <c r="C14" s="248"/>
      <c r="D14" s="248"/>
      <c r="E14" s="248"/>
      <c r="F14" s="248"/>
      <c r="G14" s="248"/>
      <c r="H14" s="122"/>
      <c r="I14" s="194" t="str">
        <f>T14</f>
        <v>Cash</v>
      </c>
      <c r="J14" s="194">
        <f>U14</f>
        <v>0</v>
      </c>
      <c r="K14" s="194">
        <f t="shared" ref="K14" si="1">V14</f>
        <v>0</v>
      </c>
      <c r="L14" s="194">
        <f t="shared" ref="L14" si="2">W14</f>
        <v>0</v>
      </c>
      <c r="M14" s="194">
        <f t="shared" ref="M14" si="3">X14</f>
        <v>0</v>
      </c>
      <c r="N14" s="194">
        <f t="shared" ref="N14" si="4">Y14</f>
        <v>0</v>
      </c>
      <c r="O14" s="194">
        <f t="shared" ref="O14" si="5">Z14</f>
        <v>0</v>
      </c>
      <c r="P14" s="194">
        <f t="shared" ref="P14" si="6">AA14</f>
        <v>0</v>
      </c>
      <c r="Q14" s="194">
        <f t="shared" ref="Q14" si="7">AB14</f>
        <v>0</v>
      </c>
      <c r="R14" s="124"/>
      <c r="S14" s="122"/>
      <c r="T14" s="125" t="s">
        <v>235</v>
      </c>
      <c r="U14" s="87"/>
      <c r="V14" s="87"/>
      <c r="W14" s="87"/>
      <c r="X14" s="87"/>
      <c r="Y14" s="87"/>
      <c r="Z14" s="87"/>
      <c r="AA14" s="87"/>
      <c r="AB14" s="87"/>
      <c r="AC14" s="124"/>
      <c r="AE14" s="151"/>
      <c r="AF14" s="152"/>
      <c r="AG14" s="152"/>
      <c r="AH14" s="152"/>
      <c r="AI14" s="152"/>
      <c r="AJ14" s="150"/>
      <c r="AL14" s="151"/>
      <c r="AM14" s="152"/>
      <c r="AN14" s="152"/>
      <c r="AO14" s="152"/>
      <c r="AP14" s="152"/>
      <c r="AQ14" s="150"/>
      <c r="AS14" s="151"/>
      <c r="AT14" s="152"/>
      <c r="AU14" s="152"/>
      <c r="AV14" s="152"/>
      <c r="AW14" s="152"/>
      <c r="AX14" s="150"/>
      <c r="AZ14" s="151"/>
      <c r="BA14" s="152"/>
      <c r="BB14" s="152"/>
      <c r="BC14" s="152"/>
      <c r="BD14" s="152"/>
      <c r="BE14" s="150"/>
    </row>
    <row r="15" spans="1:57" x14ac:dyDescent="0.25">
      <c r="A15" s="251" t="s">
        <v>165</v>
      </c>
      <c r="B15" s="251"/>
      <c r="C15" s="251"/>
      <c r="D15" s="251"/>
      <c r="E15" s="251"/>
      <c r="F15" s="251"/>
      <c r="G15" s="102">
        <f>R15</f>
        <v>0</v>
      </c>
      <c r="I15" s="102">
        <f t="shared" ref="I15:Q15" si="8">I49</f>
        <v>0</v>
      </c>
      <c r="J15" s="102">
        <f t="shared" si="8"/>
        <v>0</v>
      </c>
      <c r="K15" s="102">
        <f t="shared" si="8"/>
        <v>0</v>
      </c>
      <c r="L15" s="102">
        <f t="shared" si="8"/>
        <v>0</v>
      </c>
      <c r="M15" s="102">
        <f t="shared" si="8"/>
        <v>0</v>
      </c>
      <c r="N15" s="102">
        <f t="shared" si="8"/>
        <v>0</v>
      </c>
      <c r="O15" s="102">
        <f t="shared" si="8"/>
        <v>0</v>
      </c>
      <c r="P15" s="102">
        <f t="shared" si="8"/>
        <v>0</v>
      </c>
      <c r="Q15" s="102">
        <f t="shared" si="8"/>
        <v>0</v>
      </c>
      <c r="R15" s="102">
        <f>SUM(I15:Q15)</f>
        <v>0</v>
      </c>
      <c r="T15" s="102">
        <f t="shared" ref="T15:AB15" si="9">T49</f>
        <v>0</v>
      </c>
      <c r="U15" s="102">
        <f t="shared" si="9"/>
        <v>0</v>
      </c>
      <c r="V15" s="102">
        <f t="shared" si="9"/>
        <v>0</v>
      </c>
      <c r="W15" s="102">
        <f t="shared" si="9"/>
        <v>0</v>
      </c>
      <c r="X15" s="102">
        <f t="shared" si="9"/>
        <v>0</v>
      </c>
      <c r="Y15" s="102">
        <f t="shared" si="9"/>
        <v>0</v>
      </c>
      <c r="Z15" s="102">
        <f t="shared" si="9"/>
        <v>0</v>
      </c>
      <c r="AA15" s="102">
        <f t="shared" si="9"/>
        <v>0</v>
      </c>
      <c r="AB15" s="102">
        <f t="shared" si="9"/>
        <v>0</v>
      </c>
      <c r="AC15" s="102">
        <f>SUM(T15:AB15)</f>
        <v>0</v>
      </c>
      <c r="AE15" s="102">
        <f>AE49</f>
        <v>0</v>
      </c>
      <c r="AF15" s="102">
        <f>AF49</f>
        <v>0</v>
      </c>
      <c r="AG15" s="102">
        <f>AG49</f>
        <v>0</v>
      </c>
      <c r="AH15" s="102">
        <f>AH49</f>
        <v>0</v>
      </c>
      <c r="AI15" s="102">
        <f>AI49</f>
        <v>0</v>
      </c>
      <c r="AJ15" s="102">
        <f>SUM(AE15:AI15)</f>
        <v>0</v>
      </c>
      <c r="AL15" s="102">
        <f>AL49</f>
        <v>0</v>
      </c>
      <c r="AM15" s="102">
        <f>AM49</f>
        <v>0</v>
      </c>
      <c r="AN15" s="102">
        <f>AN49</f>
        <v>0</v>
      </c>
      <c r="AO15" s="102">
        <f>AO49</f>
        <v>0</v>
      </c>
      <c r="AP15" s="102">
        <f>AP49</f>
        <v>0</v>
      </c>
      <c r="AQ15" s="102">
        <f>SUM(AL15:AP15)</f>
        <v>0</v>
      </c>
      <c r="AS15" s="102">
        <f>AS49</f>
        <v>0</v>
      </c>
      <c r="AT15" s="102">
        <f>AT49</f>
        <v>0</v>
      </c>
      <c r="AU15" s="102">
        <f>AU49</f>
        <v>0</v>
      </c>
      <c r="AV15" s="102">
        <f>AV49</f>
        <v>0</v>
      </c>
      <c r="AW15" s="102">
        <f>AW49</f>
        <v>0</v>
      </c>
      <c r="AX15" s="102">
        <f>SUM(AS15:AW15)</f>
        <v>0</v>
      </c>
      <c r="AZ15" s="102">
        <f>AZ49</f>
        <v>0</v>
      </c>
      <c r="BA15" s="102">
        <f>BA49</f>
        <v>0</v>
      </c>
      <c r="BB15" s="102">
        <f>BB49</f>
        <v>0</v>
      </c>
      <c r="BC15" s="102">
        <f>BC49</f>
        <v>0</v>
      </c>
      <c r="BD15" s="102">
        <f>BD49</f>
        <v>0</v>
      </c>
      <c r="BE15" s="102">
        <f>SUM(AZ15:BD15)</f>
        <v>0</v>
      </c>
    </row>
    <row r="16" spans="1:57" ht="9" customHeight="1" x14ac:dyDescent="0.25">
      <c r="I16" s="97"/>
      <c r="J16" s="97"/>
      <c r="K16" s="97"/>
      <c r="L16" s="97"/>
      <c r="M16" s="97"/>
      <c r="N16" s="97"/>
      <c r="O16" s="97"/>
      <c r="P16" s="97"/>
      <c r="Q16" s="97"/>
      <c r="R16" s="97"/>
      <c r="T16" s="97"/>
      <c r="U16" s="97"/>
      <c r="V16" s="97"/>
      <c r="W16" s="97"/>
      <c r="X16" s="97"/>
      <c r="Y16" s="97"/>
      <c r="Z16" s="97"/>
      <c r="AA16" s="97"/>
      <c r="AB16" s="97"/>
      <c r="AC16" s="97"/>
      <c r="AE16" s="97"/>
      <c r="AF16" s="97"/>
      <c r="AG16" s="97"/>
      <c r="AH16" s="97"/>
      <c r="AI16" s="97"/>
      <c r="AJ16" s="97"/>
      <c r="AL16" s="97"/>
      <c r="AM16" s="97"/>
      <c r="AN16" s="97"/>
      <c r="AO16" s="97"/>
      <c r="AP16" s="97"/>
      <c r="AQ16" s="97"/>
      <c r="AS16" s="97"/>
      <c r="AT16" s="97"/>
      <c r="AU16" s="97"/>
      <c r="AV16" s="97"/>
      <c r="AW16" s="97"/>
      <c r="AX16" s="97"/>
      <c r="AZ16" s="97"/>
      <c r="BA16" s="97"/>
      <c r="BB16" s="97"/>
      <c r="BC16" s="97"/>
      <c r="BD16" s="97"/>
      <c r="BE16" s="97"/>
    </row>
    <row r="17" spans="1:57" s="48" customFormat="1" ht="15.75" customHeight="1" x14ac:dyDescent="0.25">
      <c r="A17" s="248" t="s">
        <v>166</v>
      </c>
      <c r="B17" s="248"/>
      <c r="C17" s="248"/>
      <c r="D17" s="248"/>
      <c r="E17" s="248"/>
      <c r="F17" s="248"/>
      <c r="G17" s="248"/>
      <c r="H17" s="122"/>
      <c r="I17" s="97"/>
      <c r="J17" s="97"/>
      <c r="K17" s="97"/>
      <c r="L17" s="97"/>
      <c r="M17" s="97"/>
      <c r="N17" s="97"/>
      <c r="O17" s="97"/>
      <c r="P17" s="97"/>
      <c r="Q17" s="97"/>
      <c r="R17" s="97"/>
      <c r="S17" s="122"/>
      <c r="T17" s="97"/>
      <c r="U17" s="97"/>
      <c r="V17" s="97"/>
      <c r="W17" s="97"/>
      <c r="X17" s="97"/>
      <c r="Y17" s="97"/>
      <c r="Z17" s="97"/>
      <c r="AA17" s="97"/>
      <c r="AB17" s="97"/>
      <c r="AC17" s="97"/>
      <c r="AD17" s="122"/>
      <c r="AE17" s="97"/>
      <c r="AF17" s="97"/>
      <c r="AG17" s="97"/>
      <c r="AH17" s="97"/>
      <c r="AI17" s="97"/>
      <c r="AJ17" s="97"/>
      <c r="AK17" s="122"/>
      <c r="AL17" s="97"/>
      <c r="AM17" s="97"/>
      <c r="AN17" s="97"/>
      <c r="AO17" s="97"/>
      <c r="AP17" s="97"/>
      <c r="AQ17" s="97"/>
      <c r="AR17" s="122"/>
      <c r="AS17" s="97"/>
      <c r="AT17" s="97"/>
      <c r="AU17" s="97"/>
      <c r="AV17" s="97"/>
      <c r="AW17" s="97"/>
      <c r="AX17" s="97"/>
      <c r="AY17" s="122"/>
      <c r="AZ17" s="97"/>
      <c r="BA17" s="97"/>
      <c r="BB17" s="97"/>
      <c r="BC17" s="97"/>
      <c r="BD17" s="97"/>
      <c r="BE17" s="97"/>
    </row>
    <row r="18" spans="1:57" s="48" customFormat="1" ht="15.75" customHeight="1" x14ac:dyDescent="0.25">
      <c r="A18" s="243" t="s">
        <v>167</v>
      </c>
      <c r="B18" s="243"/>
      <c r="C18" s="243"/>
      <c r="D18" s="243"/>
      <c r="E18" s="243"/>
      <c r="F18" s="243"/>
      <c r="G18" s="121"/>
      <c r="H18" s="123"/>
      <c r="I18" s="121"/>
      <c r="J18" s="121"/>
      <c r="K18" s="121"/>
      <c r="L18" s="121"/>
      <c r="M18" s="121"/>
      <c r="N18" s="121"/>
      <c r="O18" s="121"/>
      <c r="P18" s="121"/>
      <c r="Q18" s="121"/>
      <c r="R18" s="121"/>
      <c r="S18" s="123"/>
      <c r="T18" s="121"/>
      <c r="U18" s="121"/>
      <c r="V18" s="121"/>
      <c r="W18" s="121"/>
      <c r="X18" s="121"/>
      <c r="Y18" s="121"/>
      <c r="Z18" s="121"/>
      <c r="AA18" s="121"/>
      <c r="AB18" s="121"/>
      <c r="AC18" s="121"/>
      <c r="AD18" s="123"/>
      <c r="AE18" s="121"/>
      <c r="AF18" s="121"/>
      <c r="AG18" s="121"/>
      <c r="AH18" s="121"/>
      <c r="AI18" s="121"/>
      <c r="AJ18" s="121"/>
      <c r="AK18" s="123"/>
      <c r="AL18" s="121"/>
      <c r="AM18" s="121"/>
      <c r="AN18" s="121"/>
      <c r="AO18" s="121"/>
      <c r="AP18" s="121"/>
      <c r="AQ18" s="121"/>
      <c r="AR18" s="123"/>
      <c r="AS18" s="121"/>
      <c r="AT18" s="121"/>
      <c r="AU18" s="121"/>
      <c r="AV18" s="121"/>
      <c r="AW18" s="121"/>
      <c r="AX18" s="121"/>
      <c r="AY18" s="123"/>
      <c r="AZ18" s="121"/>
      <c r="BA18" s="121"/>
      <c r="BB18" s="121"/>
      <c r="BC18" s="121"/>
      <c r="BD18" s="121"/>
      <c r="BE18" s="121"/>
    </row>
    <row r="19" spans="1:57" x14ac:dyDescent="0.25">
      <c r="A19" s="240" t="s">
        <v>168</v>
      </c>
      <c r="B19" s="240"/>
      <c r="C19" s="240"/>
      <c r="D19" s="240"/>
      <c r="E19" s="240"/>
      <c r="F19" s="240"/>
      <c r="G19" s="103">
        <f>R19</f>
        <v>0</v>
      </c>
      <c r="I19" s="159">
        <f>T19+AE19+AL19+AS19+AZ19</f>
        <v>0</v>
      </c>
      <c r="J19" s="159">
        <f t="shared" ref="J19:J20" si="10">U19+AF19+AM19+AT19+BA19</f>
        <v>0</v>
      </c>
      <c r="K19" s="159">
        <f t="shared" ref="K19:K20" si="11">V19+AG19+AN19+AU19+BB19</f>
        <v>0</v>
      </c>
      <c r="L19" s="159">
        <f t="shared" ref="L19:Q20" si="12">W19+AH19+AO19+AV19+BC19</f>
        <v>0</v>
      </c>
      <c r="M19" s="159">
        <f t="shared" si="12"/>
        <v>0</v>
      </c>
      <c r="N19" s="159">
        <f t="shared" si="12"/>
        <v>0</v>
      </c>
      <c r="O19" s="159">
        <f t="shared" si="12"/>
        <v>0</v>
      </c>
      <c r="P19" s="159">
        <f t="shared" si="12"/>
        <v>0</v>
      </c>
      <c r="Q19" s="159">
        <f t="shared" si="12"/>
        <v>0</v>
      </c>
      <c r="R19" s="103">
        <f>SUM(I19:Q19)</f>
        <v>0</v>
      </c>
      <c r="T19" s="104"/>
      <c r="U19" s="104"/>
      <c r="V19" s="104"/>
      <c r="W19" s="104"/>
      <c r="X19" s="104"/>
      <c r="Y19" s="104"/>
      <c r="Z19" s="104"/>
      <c r="AA19" s="104"/>
      <c r="AB19" s="104"/>
      <c r="AC19" s="103">
        <f>SUM(T19:AB19)</f>
        <v>0</v>
      </c>
      <c r="AE19" s="104"/>
      <c r="AF19" s="104"/>
      <c r="AG19" s="104"/>
      <c r="AH19" s="104"/>
      <c r="AI19" s="104"/>
      <c r="AJ19" s="103">
        <f>SUM(AE19:AI19)</f>
        <v>0</v>
      </c>
      <c r="AL19" s="104"/>
      <c r="AM19" s="104"/>
      <c r="AN19" s="104"/>
      <c r="AO19" s="104"/>
      <c r="AP19" s="104"/>
      <c r="AQ19" s="103">
        <f>SUM(AL19:AP19)</f>
        <v>0</v>
      </c>
      <c r="AS19" s="104"/>
      <c r="AT19" s="104"/>
      <c r="AU19" s="104"/>
      <c r="AV19" s="104"/>
      <c r="AW19" s="104"/>
      <c r="AX19" s="103">
        <f>SUM(AS19:AW19)</f>
        <v>0</v>
      </c>
      <c r="AZ19" s="104"/>
      <c r="BA19" s="104"/>
      <c r="BB19" s="104"/>
      <c r="BC19" s="104"/>
      <c r="BD19" s="104"/>
      <c r="BE19" s="103">
        <f>SUM(AZ19:BD19)</f>
        <v>0</v>
      </c>
    </row>
    <row r="20" spans="1:57" ht="16" thickBot="1" x14ac:dyDescent="0.3">
      <c r="A20" s="258" t="s">
        <v>169</v>
      </c>
      <c r="B20" s="258"/>
      <c r="C20" s="258"/>
      <c r="D20" s="258"/>
      <c r="E20" s="258"/>
      <c r="F20" s="258"/>
      <c r="G20" s="106">
        <f>R20</f>
        <v>0</v>
      </c>
      <c r="I20" s="185">
        <f>T20+AE20+AL20+AS20+AZ20</f>
        <v>0</v>
      </c>
      <c r="J20" s="160">
        <f t="shared" si="10"/>
        <v>0</v>
      </c>
      <c r="K20" s="160">
        <f t="shared" si="11"/>
        <v>0</v>
      </c>
      <c r="L20" s="160">
        <f t="shared" si="12"/>
        <v>0</v>
      </c>
      <c r="M20" s="160">
        <f t="shared" si="12"/>
        <v>0</v>
      </c>
      <c r="N20" s="160">
        <f t="shared" si="12"/>
        <v>0</v>
      </c>
      <c r="O20" s="160">
        <f t="shared" si="12"/>
        <v>0</v>
      </c>
      <c r="P20" s="160">
        <f t="shared" si="12"/>
        <v>0</v>
      </c>
      <c r="Q20" s="160">
        <f t="shared" si="12"/>
        <v>0</v>
      </c>
      <c r="R20" s="106">
        <f>SUM(I20:Q20)</f>
        <v>0</v>
      </c>
      <c r="T20" s="164"/>
      <c r="U20" s="107"/>
      <c r="V20" s="107"/>
      <c r="W20" s="107"/>
      <c r="X20" s="107"/>
      <c r="Y20" s="107"/>
      <c r="Z20" s="107"/>
      <c r="AA20" s="107"/>
      <c r="AB20" s="107"/>
      <c r="AC20" s="106">
        <f>SUM(T20:AB20)</f>
        <v>0</v>
      </c>
      <c r="AE20" s="164"/>
      <c r="AF20" s="107"/>
      <c r="AG20" s="107"/>
      <c r="AH20" s="107"/>
      <c r="AI20" s="107"/>
      <c r="AJ20" s="106">
        <f>SUM(AE20:AI20)</f>
        <v>0</v>
      </c>
      <c r="AL20" s="164"/>
      <c r="AM20" s="107"/>
      <c r="AN20" s="107"/>
      <c r="AO20" s="107"/>
      <c r="AP20" s="107"/>
      <c r="AQ20" s="106">
        <f>SUM(AL20:AP20)</f>
        <v>0</v>
      </c>
      <c r="AS20" s="164"/>
      <c r="AT20" s="107"/>
      <c r="AU20" s="107"/>
      <c r="AV20" s="107"/>
      <c r="AW20" s="107"/>
      <c r="AX20" s="106">
        <f>SUM(AS20:AW20)</f>
        <v>0</v>
      </c>
      <c r="AZ20" s="164"/>
      <c r="BA20" s="107"/>
      <c r="BB20" s="107"/>
      <c r="BC20" s="107"/>
      <c r="BD20" s="107"/>
      <c r="BE20" s="106">
        <f>SUM(AZ20:BD20)</f>
        <v>0</v>
      </c>
    </row>
    <row r="21" spans="1:57" x14ac:dyDescent="0.25">
      <c r="A21" s="242" t="s">
        <v>170</v>
      </c>
      <c r="B21" s="242"/>
      <c r="C21" s="242"/>
      <c r="D21" s="242"/>
      <c r="E21" s="242"/>
      <c r="F21" s="242"/>
      <c r="G21" s="105">
        <f>SUM(G19:G20)</f>
        <v>0</v>
      </c>
      <c r="I21" s="105">
        <f t="shared" ref="I21:R21" si="13">SUM(I19:I20)</f>
        <v>0</v>
      </c>
      <c r="J21" s="105">
        <f t="shared" si="13"/>
        <v>0</v>
      </c>
      <c r="K21" s="105">
        <f t="shared" si="13"/>
        <v>0</v>
      </c>
      <c r="L21" s="105">
        <f t="shared" si="13"/>
        <v>0</v>
      </c>
      <c r="M21" s="105">
        <f t="shared" ref="M21:Q21" si="14">SUM(M19:M20)</f>
        <v>0</v>
      </c>
      <c r="N21" s="105">
        <f t="shared" si="14"/>
        <v>0</v>
      </c>
      <c r="O21" s="105">
        <f t="shared" si="14"/>
        <v>0</v>
      </c>
      <c r="P21" s="105">
        <f t="shared" si="14"/>
        <v>0</v>
      </c>
      <c r="Q21" s="105">
        <f t="shared" si="14"/>
        <v>0</v>
      </c>
      <c r="R21" s="105">
        <f t="shared" si="13"/>
        <v>0</v>
      </c>
      <c r="T21" s="105">
        <f t="shared" ref="T21:AC21" si="15">SUM(T19:T20)</f>
        <v>0</v>
      </c>
      <c r="U21" s="105">
        <f t="shared" si="15"/>
        <v>0</v>
      </c>
      <c r="V21" s="105">
        <f t="shared" si="15"/>
        <v>0</v>
      </c>
      <c r="W21" s="105">
        <f t="shared" si="15"/>
        <v>0</v>
      </c>
      <c r="X21" s="105">
        <f t="shared" ref="X21:AB21" si="16">SUM(X19:X20)</f>
        <v>0</v>
      </c>
      <c r="Y21" s="105">
        <f t="shared" si="16"/>
        <v>0</v>
      </c>
      <c r="Z21" s="105">
        <f t="shared" si="16"/>
        <v>0</v>
      </c>
      <c r="AA21" s="105">
        <f t="shared" si="16"/>
        <v>0</v>
      </c>
      <c r="AB21" s="105">
        <f t="shared" si="16"/>
        <v>0</v>
      </c>
      <c r="AC21" s="105">
        <f t="shared" si="15"/>
        <v>0</v>
      </c>
      <c r="AE21" s="105">
        <f t="shared" ref="AE21:AJ21" si="17">SUM(AE19:AE20)</f>
        <v>0</v>
      </c>
      <c r="AF21" s="105">
        <f t="shared" si="17"/>
        <v>0</v>
      </c>
      <c r="AG21" s="105">
        <f t="shared" si="17"/>
        <v>0</v>
      </c>
      <c r="AH21" s="105">
        <f t="shared" si="17"/>
        <v>0</v>
      </c>
      <c r="AI21" s="105">
        <f t="shared" si="17"/>
        <v>0</v>
      </c>
      <c r="AJ21" s="105">
        <f t="shared" si="17"/>
        <v>0</v>
      </c>
      <c r="AL21" s="105">
        <f t="shared" ref="AL21:AQ21" si="18">SUM(AL19:AL20)</f>
        <v>0</v>
      </c>
      <c r="AM21" s="105">
        <f t="shared" si="18"/>
        <v>0</v>
      </c>
      <c r="AN21" s="105">
        <f t="shared" si="18"/>
        <v>0</v>
      </c>
      <c r="AO21" s="105">
        <f t="shared" si="18"/>
        <v>0</v>
      </c>
      <c r="AP21" s="105">
        <f t="shared" si="18"/>
        <v>0</v>
      </c>
      <c r="AQ21" s="105">
        <f t="shared" si="18"/>
        <v>0</v>
      </c>
      <c r="AS21" s="105">
        <f t="shared" ref="AS21:AX21" si="19">SUM(AS19:AS20)</f>
        <v>0</v>
      </c>
      <c r="AT21" s="105">
        <f t="shared" si="19"/>
        <v>0</v>
      </c>
      <c r="AU21" s="105">
        <f t="shared" si="19"/>
        <v>0</v>
      </c>
      <c r="AV21" s="105">
        <f t="shared" si="19"/>
        <v>0</v>
      </c>
      <c r="AW21" s="105">
        <f t="shared" si="19"/>
        <v>0</v>
      </c>
      <c r="AX21" s="105">
        <f t="shared" si="19"/>
        <v>0</v>
      </c>
      <c r="AZ21" s="105">
        <f t="shared" ref="AZ21:BE21" si="20">SUM(AZ19:AZ20)</f>
        <v>0</v>
      </c>
      <c r="BA21" s="105">
        <f t="shared" si="20"/>
        <v>0</v>
      </c>
      <c r="BB21" s="105">
        <f t="shared" si="20"/>
        <v>0</v>
      </c>
      <c r="BC21" s="105">
        <f t="shared" si="20"/>
        <v>0</v>
      </c>
      <c r="BD21" s="105">
        <f t="shared" si="20"/>
        <v>0</v>
      </c>
      <c r="BE21" s="105">
        <f t="shared" si="20"/>
        <v>0</v>
      </c>
    </row>
    <row r="22" spans="1:57" ht="6" customHeight="1" x14ac:dyDescent="0.25">
      <c r="A22" s="246"/>
      <c r="B22" s="246"/>
      <c r="C22" s="246"/>
      <c r="D22" s="246"/>
      <c r="E22" s="246"/>
      <c r="F22" s="246"/>
      <c r="G22" s="246"/>
      <c r="I22" s="97"/>
      <c r="J22" s="97"/>
      <c r="K22" s="97"/>
      <c r="L22" s="97"/>
      <c r="M22" s="97"/>
      <c r="N22" s="97"/>
      <c r="O22" s="97"/>
      <c r="P22" s="97"/>
      <c r="Q22" s="97"/>
      <c r="R22" s="97"/>
      <c r="T22" s="97"/>
      <c r="U22" s="97"/>
      <c r="V22" s="97"/>
      <c r="W22" s="97"/>
      <c r="X22" s="97"/>
      <c r="Y22" s="97"/>
      <c r="Z22" s="97"/>
      <c r="AA22" s="97"/>
      <c r="AB22" s="97"/>
      <c r="AC22" s="97"/>
      <c r="AE22" s="97"/>
      <c r="AF22" s="97"/>
      <c r="AG22" s="97"/>
      <c r="AH22" s="97"/>
      <c r="AI22" s="97"/>
      <c r="AJ22" s="97"/>
      <c r="AL22" s="97"/>
      <c r="AM22" s="97"/>
      <c r="AN22" s="97"/>
      <c r="AO22" s="97"/>
      <c r="AP22" s="97"/>
      <c r="AQ22" s="97"/>
      <c r="AS22" s="97"/>
      <c r="AT22" s="97"/>
      <c r="AU22" s="97"/>
      <c r="AV22" s="97"/>
      <c r="AW22" s="97"/>
      <c r="AX22" s="97"/>
      <c r="AZ22" s="97"/>
      <c r="BA22" s="97"/>
      <c r="BB22" s="97"/>
      <c r="BC22" s="97"/>
      <c r="BD22" s="97"/>
      <c r="BE22" s="97"/>
    </row>
    <row r="23" spans="1:57" s="48" customFormat="1" ht="15.75" customHeight="1" x14ac:dyDescent="0.25">
      <c r="A23" s="243" t="s">
        <v>171</v>
      </c>
      <c r="B23" s="243"/>
      <c r="C23" s="243"/>
      <c r="D23" s="243"/>
      <c r="E23" s="243"/>
      <c r="F23" s="243"/>
      <c r="G23" s="121"/>
      <c r="H23" s="122"/>
      <c r="I23" s="121"/>
      <c r="J23" s="121"/>
      <c r="K23" s="121"/>
      <c r="L23" s="121"/>
      <c r="M23" s="121"/>
      <c r="N23" s="121"/>
      <c r="O23" s="121"/>
      <c r="P23" s="121"/>
      <c r="Q23" s="121"/>
      <c r="R23" s="121"/>
      <c r="S23" s="122"/>
      <c r="T23" s="121"/>
      <c r="U23" s="121"/>
      <c r="V23" s="121"/>
      <c r="W23" s="121"/>
      <c r="X23" s="121"/>
      <c r="Y23" s="121"/>
      <c r="Z23" s="121"/>
      <c r="AA23" s="121"/>
      <c r="AB23" s="121"/>
      <c r="AC23" s="121"/>
      <c r="AD23" s="122"/>
      <c r="AE23" s="121"/>
      <c r="AF23" s="121"/>
      <c r="AG23" s="121"/>
      <c r="AH23" s="121"/>
      <c r="AI23" s="121"/>
      <c r="AJ23" s="121"/>
      <c r="AK23" s="122"/>
      <c r="AL23" s="121"/>
      <c r="AM23" s="121"/>
      <c r="AN23" s="121"/>
      <c r="AO23" s="121"/>
      <c r="AP23" s="121"/>
      <c r="AQ23" s="121"/>
      <c r="AR23" s="122"/>
      <c r="AS23" s="121"/>
      <c r="AT23" s="121"/>
      <c r="AU23" s="121"/>
      <c r="AV23" s="121"/>
      <c r="AW23" s="121"/>
      <c r="AX23" s="121"/>
      <c r="AY23" s="122"/>
      <c r="AZ23" s="121"/>
      <c r="BA23" s="121"/>
      <c r="BB23" s="121"/>
      <c r="BC23" s="121"/>
      <c r="BD23" s="121"/>
      <c r="BE23" s="121"/>
    </row>
    <row r="24" spans="1:57" x14ac:dyDescent="0.25">
      <c r="A24" s="241" t="s">
        <v>172</v>
      </c>
      <c r="B24" s="241"/>
      <c r="C24" s="241"/>
      <c r="D24" s="241"/>
      <c r="E24" s="241"/>
      <c r="F24" s="241"/>
      <c r="G24" s="103">
        <f>R24</f>
        <v>0</v>
      </c>
      <c r="I24" s="159">
        <f>T24+AE24+AL24+AS24+AZ24</f>
        <v>0</v>
      </c>
      <c r="J24" s="159">
        <f t="shared" ref="J24:J25" si="21">U24+AF24+AM24+AT24+BA24</f>
        <v>0</v>
      </c>
      <c r="K24" s="159">
        <f t="shared" ref="K24:K25" si="22">V24+AG24+AN24+AU24+BB24</f>
        <v>0</v>
      </c>
      <c r="L24" s="159">
        <f t="shared" ref="L24:Q25" si="23">W24+AH24+AO24+AV24+BC24</f>
        <v>0</v>
      </c>
      <c r="M24" s="159">
        <f t="shared" si="23"/>
        <v>0</v>
      </c>
      <c r="N24" s="159">
        <f t="shared" si="23"/>
        <v>0</v>
      </c>
      <c r="O24" s="159">
        <f t="shared" si="23"/>
        <v>0</v>
      </c>
      <c r="P24" s="159">
        <f t="shared" si="23"/>
        <v>0</v>
      </c>
      <c r="Q24" s="159">
        <f t="shared" si="23"/>
        <v>0</v>
      </c>
      <c r="R24" s="103">
        <f>SUM(I24:Q24)</f>
        <v>0</v>
      </c>
      <c r="T24" s="104"/>
      <c r="U24" s="104"/>
      <c r="V24" s="104"/>
      <c r="W24" s="104"/>
      <c r="X24" s="104"/>
      <c r="Y24" s="104"/>
      <c r="Z24" s="104"/>
      <c r="AA24" s="104"/>
      <c r="AB24" s="104"/>
      <c r="AC24" s="103">
        <f>SUM(T24:AB24)</f>
        <v>0</v>
      </c>
      <c r="AE24" s="104"/>
      <c r="AF24" s="104"/>
      <c r="AG24" s="104"/>
      <c r="AH24" s="104"/>
      <c r="AI24" s="104"/>
      <c r="AJ24" s="103">
        <f>SUM(AE24:AI24)</f>
        <v>0</v>
      </c>
      <c r="AL24" s="104"/>
      <c r="AM24" s="104"/>
      <c r="AN24" s="104"/>
      <c r="AO24" s="104"/>
      <c r="AP24" s="104"/>
      <c r="AQ24" s="103">
        <f>SUM(AL24:AP24)</f>
        <v>0</v>
      </c>
      <c r="AS24" s="104"/>
      <c r="AT24" s="104"/>
      <c r="AU24" s="104"/>
      <c r="AV24" s="104"/>
      <c r="AW24" s="104"/>
      <c r="AX24" s="103">
        <f>SUM(AS24:AW24)</f>
        <v>0</v>
      </c>
      <c r="AZ24" s="104"/>
      <c r="BA24" s="104"/>
      <c r="BB24" s="104"/>
      <c r="BC24" s="104"/>
      <c r="BD24" s="104"/>
      <c r="BE24" s="103">
        <f>SUM(AZ24:BD24)</f>
        <v>0</v>
      </c>
    </row>
    <row r="25" spans="1:57" ht="16" thickBot="1" x14ac:dyDescent="0.3">
      <c r="A25" s="241" t="s">
        <v>173</v>
      </c>
      <c r="B25" s="241"/>
      <c r="C25" s="241"/>
      <c r="D25" s="241"/>
      <c r="E25" s="241"/>
      <c r="F25" s="241"/>
      <c r="G25" s="106">
        <f>R25</f>
        <v>0</v>
      </c>
      <c r="I25" s="160">
        <f>T25+AE25+AL25+AS25+AZ25</f>
        <v>0</v>
      </c>
      <c r="J25" s="160">
        <f t="shared" si="21"/>
        <v>0</v>
      </c>
      <c r="K25" s="160">
        <f t="shared" si="22"/>
        <v>0</v>
      </c>
      <c r="L25" s="160">
        <f t="shared" si="23"/>
        <v>0</v>
      </c>
      <c r="M25" s="160">
        <f t="shared" si="23"/>
        <v>0</v>
      </c>
      <c r="N25" s="160">
        <f t="shared" si="23"/>
        <v>0</v>
      </c>
      <c r="O25" s="160">
        <f t="shared" si="23"/>
        <v>0</v>
      </c>
      <c r="P25" s="160">
        <f t="shared" si="23"/>
        <v>0</v>
      </c>
      <c r="Q25" s="160">
        <f t="shared" si="23"/>
        <v>0</v>
      </c>
      <c r="R25" s="106">
        <f>SUM(I25:Q25)</f>
        <v>0</v>
      </c>
      <c r="T25" s="107"/>
      <c r="U25" s="107"/>
      <c r="V25" s="107"/>
      <c r="W25" s="107"/>
      <c r="X25" s="107"/>
      <c r="Y25" s="107"/>
      <c r="Z25" s="107"/>
      <c r="AA25" s="107"/>
      <c r="AB25" s="107"/>
      <c r="AC25" s="106">
        <f>SUM(T25:AB25)</f>
        <v>0</v>
      </c>
      <c r="AE25" s="107"/>
      <c r="AF25" s="107"/>
      <c r="AG25" s="107"/>
      <c r="AH25" s="107"/>
      <c r="AI25" s="107"/>
      <c r="AJ25" s="106">
        <f>SUM(AE25:AI25)</f>
        <v>0</v>
      </c>
      <c r="AL25" s="107"/>
      <c r="AM25" s="107"/>
      <c r="AN25" s="107"/>
      <c r="AO25" s="107"/>
      <c r="AP25" s="107"/>
      <c r="AQ25" s="106">
        <f>SUM(AL25:AP25)</f>
        <v>0</v>
      </c>
      <c r="AS25" s="107"/>
      <c r="AT25" s="107"/>
      <c r="AU25" s="107"/>
      <c r="AV25" s="107"/>
      <c r="AW25" s="107"/>
      <c r="AX25" s="106">
        <f>SUM(AS25:AW25)</f>
        <v>0</v>
      </c>
      <c r="AZ25" s="107"/>
      <c r="BA25" s="107"/>
      <c r="BB25" s="107"/>
      <c r="BC25" s="107"/>
      <c r="BD25" s="107"/>
      <c r="BE25" s="106">
        <f>SUM(AZ25:BD25)</f>
        <v>0</v>
      </c>
    </row>
    <row r="26" spans="1:57" x14ac:dyDescent="0.25">
      <c r="A26" s="242" t="s">
        <v>170</v>
      </c>
      <c r="B26" s="242"/>
      <c r="C26" s="242"/>
      <c r="D26" s="242"/>
      <c r="E26" s="242"/>
      <c r="F26" s="242"/>
      <c r="G26" s="105">
        <f>SUM(G24:G25)</f>
        <v>0</v>
      </c>
      <c r="I26" s="105">
        <f t="shared" ref="I26:R26" si="24">SUM(I24:I25)</f>
        <v>0</v>
      </c>
      <c r="J26" s="105">
        <f t="shared" si="24"/>
        <v>0</v>
      </c>
      <c r="K26" s="105">
        <f t="shared" si="24"/>
        <v>0</v>
      </c>
      <c r="L26" s="105">
        <f t="shared" si="24"/>
        <v>0</v>
      </c>
      <c r="M26" s="105">
        <f t="shared" ref="M26:Q26" si="25">SUM(M24:M25)</f>
        <v>0</v>
      </c>
      <c r="N26" s="105">
        <f t="shared" si="25"/>
        <v>0</v>
      </c>
      <c r="O26" s="105">
        <f t="shared" si="25"/>
        <v>0</v>
      </c>
      <c r="P26" s="105">
        <f t="shared" si="25"/>
        <v>0</v>
      </c>
      <c r="Q26" s="105">
        <f t="shared" si="25"/>
        <v>0</v>
      </c>
      <c r="R26" s="105">
        <f t="shared" si="24"/>
        <v>0</v>
      </c>
      <c r="T26" s="105">
        <f t="shared" ref="T26:AC26" si="26">SUM(T24:T25)</f>
        <v>0</v>
      </c>
      <c r="U26" s="105">
        <f t="shared" si="26"/>
        <v>0</v>
      </c>
      <c r="V26" s="105">
        <f t="shared" si="26"/>
        <v>0</v>
      </c>
      <c r="W26" s="105">
        <f t="shared" si="26"/>
        <v>0</v>
      </c>
      <c r="X26" s="105">
        <f t="shared" ref="X26:AB26" si="27">SUM(X24:X25)</f>
        <v>0</v>
      </c>
      <c r="Y26" s="105">
        <f t="shared" si="27"/>
        <v>0</v>
      </c>
      <c r="Z26" s="105">
        <f t="shared" si="27"/>
        <v>0</v>
      </c>
      <c r="AA26" s="105">
        <f t="shared" si="27"/>
        <v>0</v>
      </c>
      <c r="AB26" s="105">
        <f t="shared" si="27"/>
        <v>0</v>
      </c>
      <c r="AC26" s="105">
        <f t="shared" si="26"/>
        <v>0</v>
      </c>
      <c r="AE26" s="105">
        <f t="shared" ref="AE26:AJ26" si="28">SUM(AE24:AE25)</f>
        <v>0</v>
      </c>
      <c r="AF26" s="105">
        <f t="shared" si="28"/>
        <v>0</v>
      </c>
      <c r="AG26" s="105">
        <f t="shared" si="28"/>
        <v>0</v>
      </c>
      <c r="AH26" s="105">
        <f t="shared" si="28"/>
        <v>0</v>
      </c>
      <c r="AI26" s="105">
        <f t="shared" si="28"/>
        <v>0</v>
      </c>
      <c r="AJ26" s="105">
        <f t="shared" si="28"/>
        <v>0</v>
      </c>
      <c r="AL26" s="105">
        <f t="shared" ref="AL26:AQ26" si="29">SUM(AL24:AL25)</f>
        <v>0</v>
      </c>
      <c r="AM26" s="105">
        <f t="shared" si="29"/>
        <v>0</v>
      </c>
      <c r="AN26" s="105">
        <f t="shared" si="29"/>
        <v>0</v>
      </c>
      <c r="AO26" s="105">
        <f t="shared" si="29"/>
        <v>0</v>
      </c>
      <c r="AP26" s="105">
        <f t="shared" si="29"/>
        <v>0</v>
      </c>
      <c r="AQ26" s="105">
        <f t="shared" si="29"/>
        <v>0</v>
      </c>
      <c r="AS26" s="105">
        <f t="shared" ref="AS26:AX26" si="30">SUM(AS24:AS25)</f>
        <v>0</v>
      </c>
      <c r="AT26" s="105">
        <f t="shared" si="30"/>
        <v>0</v>
      </c>
      <c r="AU26" s="105">
        <f t="shared" si="30"/>
        <v>0</v>
      </c>
      <c r="AV26" s="105">
        <f t="shared" si="30"/>
        <v>0</v>
      </c>
      <c r="AW26" s="105">
        <f t="shared" si="30"/>
        <v>0</v>
      </c>
      <c r="AX26" s="105">
        <f t="shared" si="30"/>
        <v>0</v>
      </c>
      <c r="AZ26" s="105">
        <f t="shared" ref="AZ26:BE26" si="31">SUM(AZ24:AZ25)</f>
        <v>0</v>
      </c>
      <c r="BA26" s="105">
        <f t="shared" si="31"/>
        <v>0</v>
      </c>
      <c r="BB26" s="105">
        <f t="shared" si="31"/>
        <v>0</v>
      </c>
      <c r="BC26" s="105">
        <f t="shared" si="31"/>
        <v>0</v>
      </c>
      <c r="BD26" s="105">
        <f t="shared" si="31"/>
        <v>0</v>
      </c>
      <c r="BE26" s="105">
        <f t="shared" si="31"/>
        <v>0</v>
      </c>
    </row>
    <row r="27" spans="1:57" ht="6" customHeight="1" x14ac:dyDescent="0.25">
      <c r="A27" s="246"/>
      <c r="B27" s="246"/>
      <c r="C27" s="246"/>
      <c r="D27" s="246"/>
      <c r="E27" s="246"/>
      <c r="F27" s="246"/>
      <c r="G27" s="246"/>
      <c r="I27" s="96"/>
      <c r="J27" s="96"/>
      <c r="K27" s="96"/>
      <c r="L27" s="96"/>
      <c r="M27" s="96"/>
      <c r="N27" s="96"/>
      <c r="O27" s="96"/>
      <c r="P27" s="96"/>
      <c r="Q27" s="96"/>
      <c r="R27" s="96"/>
      <c r="T27" s="96"/>
      <c r="U27" s="96"/>
      <c r="V27" s="96"/>
      <c r="W27" s="96"/>
      <c r="X27" s="96"/>
      <c r="Y27" s="96"/>
      <c r="Z27" s="96"/>
      <c r="AA27" s="96"/>
      <c r="AB27" s="96"/>
      <c r="AC27" s="96"/>
      <c r="AE27" s="96"/>
      <c r="AF27" s="96"/>
      <c r="AG27" s="96"/>
      <c r="AH27" s="96"/>
      <c r="AI27" s="96"/>
      <c r="AJ27" s="96"/>
      <c r="AL27" s="96"/>
      <c r="AM27" s="96"/>
      <c r="AN27" s="96"/>
      <c r="AO27" s="96"/>
      <c r="AP27" s="96"/>
      <c r="AQ27" s="96"/>
      <c r="AS27" s="96"/>
      <c r="AT27" s="96"/>
      <c r="AU27" s="96"/>
      <c r="AV27" s="96"/>
      <c r="AW27" s="96"/>
      <c r="AX27" s="96"/>
      <c r="AZ27" s="96"/>
      <c r="BA27" s="96"/>
      <c r="BB27" s="96"/>
      <c r="BC27" s="96"/>
      <c r="BD27" s="96"/>
      <c r="BE27" s="96"/>
    </row>
    <row r="28" spans="1:57" s="48" customFormat="1" ht="15.75" customHeight="1" x14ac:dyDescent="0.25">
      <c r="A28" s="243" t="s">
        <v>174</v>
      </c>
      <c r="B28" s="243"/>
      <c r="C28" s="243"/>
      <c r="D28" s="243"/>
      <c r="E28" s="243"/>
      <c r="F28" s="243"/>
      <c r="G28" s="121"/>
      <c r="H28" s="122"/>
      <c r="I28" s="121"/>
      <c r="J28" s="121"/>
      <c r="K28" s="121"/>
      <c r="L28" s="121"/>
      <c r="M28" s="121"/>
      <c r="N28" s="121"/>
      <c r="O28" s="121"/>
      <c r="P28" s="121"/>
      <c r="Q28" s="121"/>
      <c r="R28" s="121"/>
      <c r="S28" s="122"/>
      <c r="T28" s="121"/>
      <c r="U28" s="121"/>
      <c r="V28" s="121"/>
      <c r="W28" s="121"/>
      <c r="X28" s="121"/>
      <c r="Y28" s="121"/>
      <c r="Z28" s="121"/>
      <c r="AA28" s="121"/>
      <c r="AB28" s="121"/>
      <c r="AC28" s="121"/>
      <c r="AD28" s="122"/>
      <c r="AE28" s="121"/>
      <c r="AF28" s="121"/>
      <c r="AG28" s="121"/>
      <c r="AH28" s="121"/>
      <c r="AI28" s="121"/>
      <c r="AJ28" s="121"/>
      <c r="AK28" s="122"/>
      <c r="AL28" s="121"/>
      <c r="AM28" s="121"/>
      <c r="AN28" s="121"/>
      <c r="AO28" s="121"/>
      <c r="AP28" s="121"/>
      <c r="AQ28" s="121"/>
      <c r="AR28" s="122"/>
      <c r="AS28" s="121"/>
      <c r="AT28" s="121"/>
      <c r="AU28" s="121"/>
      <c r="AV28" s="121"/>
      <c r="AW28" s="121"/>
      <c r="AX28" s="121"/>
      <c r="AY28" s="122"/>
      <c r="AZ28" s="121"/>
      <c r="BA28" s="121"/>
      <c r="BB28" s="121"/>
      <c r="BC28" s="121"/>
      <c r="BD28" s="121"/>
      <c r="BE28" s="121"/>
    </row>
    <row r="29" spans="1:57" ht="16" thickBot="1" x14ac:dyDescent="0.3">
      <c r="A29" s="259" t="s">
        <v>175</v>
      </c>
      <c r="B29" s="259"/>
      <c r="C29" s="259"/>
      <c r="D29" s="259"/>
      <c r="E29" s="259"/>
      <c r="F29" s="259"/>
      <c r="G29" s="108">
        <f>R29</f>
        <v>0</v>
      </c>
      <c r="I29" s="161">
        <f t="shared" ref="I29:Q29" si="32">T29+AE29+AL29+AS29+AZ29</f>
        <v>0</v>
      </c>
      <c r="J29" s="161">
        <f t="shared" si="32"/>
        <v>0</v>
      </c>
      <c r="K29" s="161">
        <f t="shared" si="32"/>
        <v>0</v>
      </c>
      <c r="L29" s="161">
        <f t="shared" si="32"/>
        <v>0</v>
      </c>
      <c r="M29" s="161">
        <f t="shared" si="32"/>
        <v>0</v>
      </c>
      <c r="N29" s="161">
        <f t="shared" si="32"/>
        <v>0</v>
      </c>
      <c r="O29" s="161">
        <f t="shared" si="32"/>
        <v>0</v>
      </c>
      <c r="P29" s="161">
        <f t="shared" si="32"/>
        <v>0</v>
      </c>
      <c r="Q29" s="161">
        <f t="shared" si="32"/>
        <v>0</v>
      </c>
      <c r="R29" s="108">
        <f>SUM(I29:Q29)</f>
        <v>0</v>
      </c>
      <c r="T29" s="114"/>
      <c r="U29" s="114"/>
      <c r="V29" s="114"/>
      <c r="W29" s="114"/>
      <c r="X29" s="114"/>
      <c r="Y29" s="114"/>
      <c r="Z29" s="114"/>
      <c r="AA29" s="114"/>
      <c r="AB29" s="114"/>
      <c r="AC29" s="108">
        <f>SUM(T29:AB29)</f>
        <v>0</v>
      </c>
      <c r="AE29" s="114"/>
      <c r="AF29" s="114"/>
      <c r="AG29" s="114"/>
      <c r="AH29" s="114"/>
      <c r="AI29" s="114"/>
      <c r="AJ29" s="108">
        <f>SUM(AE29:AI29)</f>
        <v>0</v>
      </c>
      <c r="AL29" s="114"/>
      <c r="AM29" s="114"/>
      <c r="AN29" s="114"/>
      <c r="AO29" s="114"/>
      <c r="AP29" s="114"/>
      <c r="AQ29" s="108">
        <f>SUM(AL29:AP29)</f>
        <v>0</v>
      </c>
      <c r="AS29" s="114"/>
      <c r="AT29" s="114"/>
      <c r="AU29" s="114"/>
      <c r="AV29" s="114"/>
      <c r="AW29" s="114"/>
      <c r="AX29" s="108">
        <f>SUM(AS29:AW29)</f>
        <v>0</v>
      </c>
      <c r="AZ29" s="114"/>
      <c r="BA29" s="114"/>
      <c r="BB29" s="114"/>
      <c r="BC29" s="114"/>
      <c r="BD29" s="114"/>
      <c r="BE29" s="108">
        <f>SUM(AZ29:BD29)</f>
        <v>0</v>
      </c>
    </row>
    <row r="30" spans="1:57" x14ac:dyDescent="0.25">
      <c r="A30" s="242" t="s">
        <v>170</v>
      </c>
      <c r="B30" s="242"/>
      <c r="C30" s="242"/>
      <c r="D30" s="242"/>
      <c r="E30" s="242"/>
      <c r="F30" s="242"/>
      <c r="G30" s="105">
        <f>SUM(G29:G29)</f>
        <v>0</v>
      </c>
      <c r="I30" s="105">
        <f t="shared" ref="I30:R30" si="33">SUM(I29:I29)</f>
        <v>0</v>
      </c>
      <c r="J30" s="105">
        <f t="shared" si="33"/>
        <v>0</v>
      </c>
      <c r="K30" s="105">
        <f t="shared" si="33"/>
        <v>0</v>
      </c>
      <c r="L30" s="105">
        <f t="shared" si="33"/>
        <v>0</v>
      </c>
      <c r="M30" s="105">
        <f t="shared" ref="M30:Q30" si="34">SUM(M29:M29)</f>
        <v>0</v>
      </c>
      <c r="N30" s="105">
        <f t="shared" si="34"/>
        <v>0</v>
      </c>
      <c r="O30" s="105">
        <f t="shared" si="34"/>
        <v>0</v>
      </c>
      <c r="P30" s="105">
        <f t="shared" si="34"/>
        <v>0</v>
      </c>
      <c r="Q30" s="105">
        <f t="shared" si="34"/>
        <v>0</v>
      </c>
      <c r="R30" s="105">
        <f t="shared" si="33"/>
        <v>0</v>
      </c>
      <c r="T30" s="105">
        <f t="shared" ref="T30:AC30" si="35">SUM(T29:T29)</f>
        <v>0</v>
      </c>
      <c r="U30" s="105">
        <f t="shared" si="35"/>
        <v>0</v>
      </c>
      <c r="V30" s="105">
        <f t="shared" si="35"/>
        <v>0</v>
      </c>
      <c r="W30" s="105">
        <f t="shared" si="35"/>
        <v>0</v>
      </c>
      <c r="X30" s="105">
        <f t="shared" ref="X30:AB30" si="36">SUM(X29:X29)</f>
        <v>0</v>
      </c>
      <c r="Y30" s="105">
        <f t="shared" si="36"/>
        <v>0</v>
      </c>
      <c r="Z30" s="105">
        <f t="shared" si="36"/>
        <v>0</v>
      </c>
      <c r="AA30" s="105">
        <f t="shared" si="36"/>
        <v>0</v>
      </c>
      <c r="AB30" s="105">
        <f t="shared" si="36"/>
        <v>0</v>
      </c>
      <c r="AC30" s="105">
        <f t="shared" si="35"/>
        <v>0</v>
      </c>
      <c r="AE30" s="105">
        <f t="shared" ref="AE30:AJ30" si="37">SUM(AE29:AE29)</f>
        <v>0</v>
      </c>
      <c r="AF30" s="105">
        <f t="shared" si="37"/>
        <v>0</v>
      </c>
      <c r="AG30" s="105">
        <f t="shared" si="37"/>
        <v>0</v>
      </c>
      <c r="AH30" s="105">
        <f t="shared" si="37"/>
        <v>0</v>
      </c>
      <c r="AI30" s="105">
        <f t="shared" si="37"/>
        <v>0</v>
      </c>
      <c r="AJ30" s="105">
        <f t="shared" si="37"/>
        <v>0</v>
      </c>
      <c r="AL30" s="105">
        <f t="shared" ref="AL30:AQ30" si="38">SUM(AL29:AL29)</f>
        <v>0</v>
      </c>
      <c r="AM30" s="105">
        <f t="shared" si="38"/>
        <v>0</v>
      </c>
      <c r="AN30" s="105">
        <f t="shared" si="38"/>
        <v>0</v>
      </c>
      <c r="AO30" s="105">
        <f t="shared" si="38"/>
        <v>0</v>
      </c>
      <c r="AP30" s="105">
        <f t="shared" si="38"/>
        <v>0</v>
      </c>
      <c r="AQ30" s="105">
        <f t="shared" si="38"/>
        <v>0</v>
      </c>
      <c r="AS30" s="105">
        <f t="shared" ref="AS30:AX30" si="39">SUM(AS29:AS29)</f>
        <v>0</v>
      </c>
      <c r="AT30" s="105">
        <f t="shared" si="39"/>
        <v>0</v>
      </c>
      <c r="AU30" s="105">
        <f t="shared" si="39"/>
        <v>0</v>
      </c>
      <c r="AV30" s="105">
        <f t="shared" si="39"/>
        <v>0</v>
      </c>
      <c r="AW30" s="105">
        <f t="shared" si="39"/>
        <v>0</v>
      </c>
      <c r="AX30" s="105">
        <f t="shared" si="39"/>
        <v>0</v>
      </c>
      <c r="AZ30" s="105">
        <f t="shared" ref="AZ30:BE30" si="40">SUM(AZ29:AZ29)</f>
        <v>0</v>
      </c>
      <c r="BA30" s="105">
        <f t="shared" si="40"/>
        <v>0</v>
      </c>
      <c r="BB30" s="105">
        <f t="shared" si="40"/>
        <v>0</v>
      </c>
      <c r="BC30" s="105">
        <f t="shared" si="40"/>
        <v>0</v>
      </c>
      <c r="BD30" s="105">
        <f t="shared" si="40"/>
        <v>0</v>
      </c>
      <c r="BE30" s="105">
        <f t="shared" si="40"/>
        <v>0</v>
      </c>
    </row>
    <row r="31" spans="1:57" ht="12.75" customHeight="1" x14ac:dyDescent="0.25">
      <c r="A31" s="246"/>
      <c r="B31" s="246"/>
      <c r="C31" s="246"/>
      <c r="D31" s="246"/>
      <c r="E31" s="246"/>
      <c r="F31" s="246"/>
      <c r="G31" s="246"/>
      <c r="I31" s="97"/>
      <c r="J31" s="97"/>
      <c r="K31" s="97"/>
      <c r="L31" s="97"/>
      <c r="M31" s="97"/>
      <c r="N31" s="97"/>
      <c r="O31" s="97"/>
      <c r="P31" s="97"/>
      <c r="Q31" s="97"/>
      <c r="R31" s="97"/>
      <c r="T31" s="97"/>
      <c r="U31" s="97"/>
      <c r="V31" s="97"/>
      <c r="W31" s="97"/>
      <c r="X31" s="97"/>
      <c r="Y31" s="97"/>
      <c r="Z31" s="97"/>
      <c r="AA31" s="97"/>
      <c r="AB31" s="97"/>
      <c r="AC31" s="97"/>
      <c r="AE31" s="97"/>
      <c r="AF31" s="97"/>
      <c r="AG31" s="97"/>
      <c r="AH31" s="97"/>
      <c r="AI31" s="97"/>
      <c r="AJ31" s="97"/>
      <c r="AL31" s="97"/>
      <c r="AM31" s="97"/>
      <c r="AN31" s="97"/>
      <c r="AO31" s="97"/>
      <c r="AP31" s="97"/>
      <c r="AQ31" s="97"/>
      <c r="AS31" s="97"/>
      <c r="AT31" s="97"/>
      <c r="AU31" s="97"/>
      <c r="AV31" s="97"/>
      <c r="AW31" s="97"/>
      <c r="AX31" s="97"/>
      <c r="AZ31" s="97"/>
      <c r="BA31" s="97"/>
      <c r="BB31" s="97"/>
      <c r="BC31" s="97"/>
      <c r="BD31" s="97"/>
      <c r="BE31" s="97"/>
    </row>
    <row r="32" spans="1:57" s="48" customFormat="1" ht="15.75" customHeight="1" x14ac:dyDescent="0.25">
      <c r="A32" s="243" t="s">
        <v>176</v>
      </c>
      <c r="B32" s="243"/>
      <c r="C32" s="243"/>
      <c r="D32" s="243"/>
      <c r="E32" s="243"/>
      <c r="F32" s="243"/>
      <c r="G32" s="173">
        <f>IF(ISERR(G38/(G49-G38)),0,G38/(G49-G38))</f>
        <v>0</v>
      </c>
      <c r="H32" s="122"/>
      <c r="I32" s="121"/>
      <c r="J32" s="121"/>
      <c r="K32" s="121"/>
      <c r="L32" s="121"/>
      <c r="M32" s="121"/>
      <c r="N32" s="121"/>
      <c r="O32" s="121"/>
      <c r="P32" s="121"/>
      <c r="Q32" s="121"/>
      <c r="R32" s="121"/>
      <c r="S32" s="122"/>
      <c r="T32" s="121"/>
      <c r="U32" s="121"/>
      <c r="V32" s="121"/>
      <c r="W32" s="121"/>
      <c r="X32" s="121"/>
      <c r="Y32" s="121"/>
      <c r="Z32" s="121"/>
      <c r="AA32" s="121"/>
      <c r="AB32" s="121"/>
      <c r="AC32" s="121"/>
      <c r="AD32" s="122"/>
      <c r="AE32" s="121"/>
      <c r="AF32" s="121"/>
      <c r="AG32" s="121"/>
      <c r="AH32" s="121"/>
      <c r="AI32" s="121"/>
      <c r="AJ32" s="121"/>
      <c r="AK32" s="122"/>
      <c r="AL32" s="121"/>
      <c r="AM32" s="121"/>
      <c r="AN32" s="121"/>
      <c r="AO32" s="121"/>
      <c r="AP32" s="121"/>
      <c r="AQ32" s="121"/>
      <c r="AR32" s="122"/>
      <c r="AS32" s="121"/>
      <c r="AT32" s="121"/>
      <c r="AU32" s="121"/>
      <c r="AV32" s="121"/>
      <c r="AW32" s="121"/>
      <c r="AX32" s="121"/>
      <c r="AY32" s="122"/>
      <c r="AZ32" s="121"/>
      <c r="BA32" s="121"/>
      <c r="BB32" s="121"/>
      <c r="BC32" s="121"/>
      <c r="BD32" s="121"/>
      <c r="BE32" s="121"/>
    </row>
    <row r="33" spans="1:57" s="48" customFormat="1" ht="37.15" customHeight="1" x14ac:dyDescent="0.25">
      <c r="A33" s="260" t="str">
        <f>IF(G32&gt;5%,"Les frais généraux et administratifs ne doivent pas dépasser 5% du budget non administratif / General and administrative costs must not exceed 5% of the non-administrative budget"," ")</f>
        <v xml:space="preserve"> </v>
      </c>
      <c r="B33" s="260"/>
      <c r="C33" s="260"/>
      <c r="D33" s="260"/>
      <c r="E33" s="260"/>
      <c r="F33" s="260"/>
      <c r="G33" s="260"/>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row>
    <row r="34" spans="1:57" x14ac:dyDescent="0.25">
      <c r="A34" s="240" t="s">
        <v>177</v>
      </c>
      <c r="B34" s="240"/>
      <c r="C34" s="240"/>
      <c r="D34" s="240"/>
      <c r="E34" s="240"/>
      <c r="F34" s="240"/>
      <c r="G34" s="103">
        <f>R34</f>
        <v>0</v>
      </c>
      <c r="I34" s="159">
        <f>T34+AE34+AL34+AS34+AZ34</f>
        <v>0</v>
      </c>
      <c r="J34" s="159">
        <f t="shared" ref="J34:J37" si="41">U34+AF34+AM34+AT34+BA34</f>
        <v>0</v>
      </c>
      <c r="K34" s="159">
        <f t="shared" ref="K34:K37" si="42">V34+AG34+AN34+AU34+BB34</f>
        <v>0</v>
      </c>
      <c r="L34" s="159">
        <f t="shared" ref="L34:Q37" si="43">W34+AH34+AO34+AV34+BC34</f>
        <v>0</v>
      </c>
      <c r="M34" s="159">
        <f t="shared" si="43"/>
        <v>0</v>
      </c>
      <c r="N34" s="159">
        <f t="shared" si="43"/>
        <v>0</v>
      </c>
      <c r="O34" s="159">
        <f t="shared" si="43"/>
        <v>0</v>
      </c>
      <c r="P34" s="159">
        <f t="shared" si="43"/>
        <v>0</v>
      </c>
      <c r="Q34" s="159">
        <f t="shared" si="43"/>
        <v>0</v>
      </c>
      <c r="R34" s="103">
        <f>SUM(I34:Q34)</f>
        <v>0</v>
      </c>
      <c r="T34" s="104"/>
      <c r="U34" s="104"/>
      <c r="V34" s="104"/>
      <c r="W34" s="104"/>
      <c r="X34" s="104"/>
      <c r="Y34" s="104"/>
      <c r="Z34" s="104"/>
      <c r="AA34" s="104"/>
      <c r="AB34" s="104"/>
      <c r="AC34" s="103">
        <f>SUM(T34:AB34)</f>
        <v>0</v>
      </c>
      <c r="AE34" s="104"/>
      <c r="AF34" s="104"/>
      <c r="AG34" s="104"/>
      <c r="AH34" s="104"/>
      <c r="AI34" s="104"/>
      <c r="AJ34" s="103">
        <f>SUM(AE34:AI34)</f>
        <v>0</v>
      </c>
      <c r="AL34" s="104"/>
      <c r="AM34" s="104"/>
      <c r="AN34" s="104"/>
      <c r="AO34" s="104"/>
      <c r="AP34" s="104"/>
      <c r="AQ34" s="103">
        <f>SUM(AL34:AP34)</f>
        <v>0</v>
      </c>
      <c r="AS34" s="104"/>
      <c r="AT34" s="104"/>
      <c r="AU34" s="104"/>
      <c r="AV34" s="104"/>
      <c r="AW34" s="104"/>
      <c r="AX34" s="103">
        <f>SUM(AS34:AW34)</f>
        <v>0</v>
      </c>
      <c r="AZ34" s="104"/>
      <c r="BA34" s="104"/>
      <c r="BB34" s="104"/>
      <c r="BC34" s="104"/>
      <c r="BD34" s="104"/>
      <c r="BE34" s="103">
        <f>SUM(AZ34:BD34)</f>
        <v>0</v>
      </c>
    </row>
    <row r="35" spans="1:57" x14ac:dyDescent="0.25">
      <c r="A35" s="241" t="s">
        <v>178</v>
      </c>
      <c r="B35" s="241"/>
      <c r="C35" s="241"/>
      <c r="D35" s="241"/>
      <c r="E35" s="241"/>
      <c r="F35" s="241"/>
      <c r="G35" s="103">
        <f t="shared" ref="G35:G37" si="44">R35</f>
        <v>0</v>
      </c>
      <c r="I35" s="159">
        <f t="shared" ref="I35:I37" si="45">T35+AE35+AL35+AS35+AZ35</f>
        <v>0</v>
      </c>
      <c r="J35" s="159">
        <f t="shared" si="41"/>
        <v>0</v>
      </c>
      <c r="K35" s="159">
        <f t="shared" si="42"/>
        <v>0</v>
      </c>
      <c r="L35" s="159">
        <f t="shared" si="43"/>
        <v>0</v>
      </c>
      <c r="M35" s="159">
        <f t="shared" si="43"/>
        <v>0</v>
      </c>
      <c r="N35" s="159">
        <f t="shared" si="43"/>
        <v>0</v>
      </c>
      <c r="O35" s="159">
        <f t="shared" si="43"/>
        <v>0</v>
      </c>
      <c r="P35" s="159">
        <f t="shared" si="43"/>
        <v>0</v>
      </c>
      <c r="Q35" s="159">
        <f t="shared" si="43"/>
        <v>0</v>
      </c>
      <c r="R35" s="103">
        <f>SUM(I35:Q35)</f>
        <v>0</v>
      </c>
      <c r="T35" s="104"/>
      <c r="U35" s="104"/>
      <c r="V35" s="104"/>
      <c r="W35" s="104"/>
      <c r="X35" s="104"/>
      <c r="Y35" s="104"/>
      <c r="Z35" s="104"/>
      <c r="AA35" s="104"/>
      <c r="AB35" s="104"/>
      <c r="AC35" s="103">
        <f>SUM(T35:AB35)</f>
        <v>0</v>
      </c>
      <c r="AE35" s="104"/>
      <c r="AF35" s="104"/>
      <c r="AG35" s="104"/>
      <c r="AH35" s="104"/>
      <c r="AI35" s="104"/>
      <c r="AJ35" s="103">
        <f>SUM(AE35:AI35)</f>
        <v>0</v>
      </c>
      <c r="AL35" s="104"/>
      <c r="AM35" s="104"/>
      <c r="AN35" s="104"/>
      <c r="AO35" s="104"/>
      <c r="AP35" s="104"/>
      <c r="AQ35" s="103">
        <f>SUM(AL35:AP35)</f>
        <v>0</v>
      </c>
      <c r="AS35" s="104"/>
      <c r="AT35" s="104"/>
      <c r="AU35" s="104"/>
      <c r="AV35" s="104"/>
      <c r="AW35" s="104"/>
      <c r="AX35" s="103">
        <f>SUM(AS35:AW35)</f>
        <v>0</v>
      </c>
      <c r="AZ35" s="104"/>
      <c r="BA35" s="104"/>
      <c r="BB35" s="104"/>
      <c r="BC35" s="104"/>
      <c r="BD35" s="104"/>
      <c r="BE35" s="103">
        <f>SUM(AZ35:BD35)</f>
        <v>0</v>
      </c>
    </row>
    <row r="36" spans="1:57" x14ac:dyDescent="0.25">
      <c r="A36" s="240" t="s">
        <v>179</v>
      </c>
      <c r="B36" s="240"/>
      <c r="C36" s="240"/>
      <c r="D36" s="240"/>
      <c r="E36" s="240"/>
      <c r="F36" s="240"/>
      <c r="G36" s="109">
        <f t="shared" si="44"/>
        <v>0</v>
      </c>
      <c r="I36" s="162">
        <f t="shared" si="45"/>
        <v>0</v>
      </c>
      <c r="J36" s="162">
        <f t="shared" si="41"/>
        <v>0</v>
      </c>
      <c r="K36" s="162">
        <f t="shared" si="42"/>
        <v>0</v>
      </c>
      <c r="L36" s="162">
        <f t="shared" si="43"/>
        <v>0</v>
      </c>
      <c r="M36" s="162">
        <f t="shared" si="43"/>
        <v>0</v>
      </c>
      <c r="N36" s="162">
        <f t="shared" si="43"/>
        <v>0</v>
      </c>
      <c r="O36" s="162">
        <f t="shared" si="43"/>
        <v>0</v>
      </c>
      <c r="P36" s="162">
        <f t="shared" si="43"/>
        <v>0</v>
      </c>
      <c r="Q36" s="162">
        <f t="shared" si="43"/>
        <v>0</v>
      </c>
      <c r="R36" s="109">
        <f>SUM(I36:Q36)</f>
        <v>0</v>
      </c>
      <c r="T36" s="110"/>
      <c r="U36" s="110"/>
      <c r="V36" s="110"/>
      <c r="W36" s="110"/>
      <c r="X36" s="110"/>
      <c r="Y36" s="110"/>
      <c r="Z36" s="110"/>
      <c r="AA36" s="110"/>
      <c r="AB36" s="110"/>
      <c r="AC36" s="109">
        <f>SUM(T36:AB36)</f>
        <v>0</v>
      </c>
      <c r="AE36" s="110"/>
      <c r="AF36" s="110"/>
      <c r="AG36" s="110"/>
      <c r="AH36" s="110"/>
      <c r="AI36" s="110"/>
      <c r="AJ36" s="109">
        <f>SUM(AE36:AI36)</f>
        <v>0</v>
      </c>
      <c r="AL36" s="110"/>
      <c r="AM36" s="110"/>
      <c r="AN36" s="110"/>
      <c r="AO36" s="110"/>
      <c r="AP36" s="110"/>
      <c r="AQ36" s="109">
        <f>SUM(AL36:AP36)</f>
        <v>0</v>
      </c>
      <c r="AS36" s="110"/>
      <c r="AT36" s="110"/>
      <c r="AU36" s="110"/>
      <c r="AV36" s="110"/>
      <c r="AW36" s="110"/>
      <c r="AX36" s="109">
        <f>SUM(AS36:AW36)</f>
        <v>0</v>
      </c>
      <c r="AZ36" s="110"/>
      <c r="BA36" s="110"/>
      <c r="BB36" s="186"/>
      <c r="BC36" s="110"/>
      <c r="BD36" s="110"/>
      <c r="BE36" s="109">
        <f>SUM(AZ36:BD36)</f>
        <v>0</v>
      </c>
    </row>
    <row r="37" spans="1:57" ht="16" thickBot="1" x14ac:dyDescent="0.3">
      <c r="A37" s="240" t="s">
        <v>180</v>
      </c>
      <c r="B37" s="240"/>
      <c r="C37" s="240"/>
      <c r="D37" s="240"/>
      <c r="E37" s="240"/>
      <c r="F37" s="240"/>
      <c r="G37" s="105">
        <f t="shared" si="44"/>
        <v>0</v>
      </c>
      <c r="I37" s="163">
        <f t="shared" si="45"/>
        <v>0</v>
      </c>
      <c r="J37" s="163">
        <f t="shared" si="41"/>
        <v>0</v>
      </c>
      <c r="K37" s="163">
        <f t="shared" si="42"/>
        <v>0</v>
      </c>
      <c r="L37" s="163">
        <f t="shared" si="43"/>
        <v>0</v>
      </c>
      <c r="M37" s="163">
        <f t="shared" si="43"/>
        <v>0</v>
      </c>
      <c r="N37" s="163">
        <f t="shared" si="43"/>
        <v>0</v>
      </c>
      <c r="O37" s="163">
        <f t="shared" si="43"/>
        <v>0</v>
      </c>
      <c r="P37" s="163">
        <f t="shared" si="43"/>
        <v>0</v>
      </c>
      <c r="Q37" s="163">
        <f t="shared" si="43"/>
        <v>0</v>
      </c>
      <c r="R37" s="105">
        <f>SUM(I37:Q37)</f>
        <v>0</v>
      </c>
      <c r="T37" s="111"/>
      <c r="U37" s="111"/>
      <c r="V37" s="111"/>
      <c r="W37" s="111"/>
      <c r="X37" s="111"/>
      <c r="Y37" s="111"/>
      <c r="Z37" s="111"/>
      <c r="AA37" s="111"/>
      <c r="AB37" s="111"/>
      <c r="AC37" s="105">
        <f>SUM(T37:AB37)</f>
        <v>0</v>
      </c>
      <c r="AE37" s="111"/>
      <c r="AF37" s="111"/>
      <c r="AG37" s="111"/>
      <c r="AH37" s="111"/>
      <c r="AI37" s="111"/>
      <c r="AJ37" s="105">
        <f>SUM(AE37:AI37)</f>
        <v>0</v>
      </c>
      <c r="AL37" s="111"/>
      <c r="AM37" s="111"/>
      <c r="AN37" s="111"/>
      <c r="AO37" s="111"/>
      <c r="AP37" s="111"/>
      <c r="AQ37" s="105">
        <f>SUM(AL37:AP37)</f>
        <v>0</v>
      </c>
      <c r="AS37" s="111"/>
      <c r="AT37" s="111"/>
      <c r="AU37" s="111"/>
      <c r="AV37" s="111"/>
      <c r="AW37" s="111"/>
      <c r="AX37" s="105">
        <f>SUM(AS37:AW37)</f>
        <v>0</v>
      </c>
      <c r="AZ37" s="111"/>
      <c r="BA37" s="111"/>
      <c r="BB37" s="111"/>
      <c r="BC37" s="186"/>
      <c r="BD37" s="111"/>
      <c r="BE37" s="105">
        <f>SUM(AZ37:BD37)</f>
        <v>0</v>
      </c>
    </row>
    <row r="38" spans="1:57" x14ac:dyDescent="0.25">
      <c r="A38" s="242" t="s">
        <v>170</v>
      </c>
      <c r="B38" s="242"/>
      <c r="C38" s="242"/>
      <c r="D38" s="242"/>
      <c r="E38" s="242"/>
      <c r="F38" s="242"/>
      <c r="G38" s="112">
        <f>SUM(G34:G37)</f>
        <v>0</v>
      </c>
      <c r="I38" s="112">
        <f t="shared" ref="I38:R38" si="46">SUM(I34:I37)</f>
        <v>0</v>
      </c>
      <c r="J38" s="112">
        <f t="shared" si="46"/>
        <v>0</v>
      </c>
      <c r="K38" s="112">
        <f t="shared" si="46"/>
        <v>0</v>
      </c>
      <c r="L38" s="112">
        <f t="shared" si="46"/>
        <v>0</v>
      </c>
      <c r="M38" s="112">
        <f t="shared" ref="M38:Q38" si="47">SUM(M34:M37)</f>
        <v>0</v>
      </c>
      <c r="N38" s="112">
        <f t="shared" si="47"/>
        <v>0</v>
      </c>
      <c r="O38" s="112">
        <f t="shared" si="47"/>
        <v>0</v>
      </c>
      <c r="P38" s="112">
        <f t="shared" si="47"/>
        <v>0</v>
      </c>
      <c r="Q38" s="112">
        <f t="shared" si="47"/>
        <v>0</v>
      </c>
      <c r="R38" s="112">
        <f t="shared" si="46"/>
        <v>0</v>
      </c>
      <c r="T38" s="112">
        <f t="shared" ref="T38:AC38" si="48">SUM(T34:T37)</f>
        <v>0</v>
      </c>
      <c r="U38" s="112">
        <f t="shared" si="48"/>
        <v>0</v>
      </c>
      <c r="V38" s="112">
        <f t="shared" si="48"/>
        <v>0</v>
      </c>
      <c r="W38" s="112">
        <f t="shared" si="48"/>
        <v>0</v>
      </c>
      <c r="X38" s="112">
        <f t="shared" ref="X38:AB38" si="49">SUM(X34:X37)</f>
        <v>0</v>
      </c>
      <c r="Y38" s="112">
        <f t="shared" si="49"/>
        <v>0</v>
      </c>
      <c r="Z38" s="112">
        <f t="shared" si="49"/>
        <v>0</v>
      </c>
      <c r="AA38" s="112">
        <f t="shared" si="49"/>
        <v>0</v>
      </c>
      <c r="AB38" s="112">
        <f t="shared" si="49"/>
        <v>0</v>
      </c>
      <c r="AC38" s="112">
        <f t="shared" si="48"/>
        <v>0</v>
      </c>
      <c r="AE38" s="112">
        <f t="shared" ref="AE38:AJ38" si="50">SUM(AE34:AE37)</f>
        <v>0</v>
      </c>
      <c r="AF38" s="112">
        <f t="shared" si="50"/>
        <v>0</v>
      </c>
      <c r="AG38" s="112">
        <f t="shared" si="50"/>
        <v>0</v>
      </c>
      <c r="AH38" s="112">
        <f t="shared" si="50"/>
        <v>0</v>
      </c>
      <c r="AI38" s="112">
        <f t="shared" si="50"/>
        <v>0</v>
      </c>
      <c r="AJ38" s="112">
        <f t="shared" si="50"/>
        <v>0</v>
      </c>
      <c r="AL38" s="112">
        <f t="shared" ref="AL38:AQ38" si="51">SUM(AL34:AL37)</f>
        <v>0</v>
      </c>
      <c r="AM38" s="112">
        <f t="shared" si="51"/>
        <v>0</v>
      </c>
      <c r="AN38" s="112">
        <f t="shared" si="51"/>
        <v>0</v>
      </c>
      <c r="AO38" s="112">
        <f t="shared" si="51"/>
        <v>0</v>
      </c>
      <c r="AP38" s="112">
        <f t="shared" si="51"/>
        <v>0</v>
      </c>
      <c r="AQ38" s="112">
        <f t="shared" si="51"/>
        <v>0</v>
      </c>
      <c r="AS38" s="112">
        <f t="shared" ref="AS38:AX38" si="52">SUM(AS34:AS37)</f>
        <v>0</v>
      </c>
      <c r="AT38" s="112">
        <f t="shared" si="52"/>
        <v>0</v>
      </c>
      <c r="AU38" s="112">
        <f t="shared" si="52"/>
        <v>0</v>
      </c>
      <c r="AV38" s="112">
        <f t="shared" si="52"/>
        <v>0</v>
      </c>
      <c r="AW38" s="112">
        <f t="shared" si="52"/>
        <v>0</v>
      </c>
      <c r="AX38" s="112">
        <f t="shared" si="52"/>
        <v>0</v>
      </c>
      <c r="AZ38" s="112">
        <f t="shared" ref="AZ38:BE38" si="53">SUM(AZ34:AZ37)</f>
        <v>0</v>
      </c>
      <c r="BA38" s="112">
        <f t="shared" si="53"/>
        <v>0</v>
      </c>
      <c r="BB38" s="112">
        <f t="shared" si="53"/>
        <v>0</v>
      </c>
      <c r="BC38" s="112">
        <f t="shared" si="53"/>
        <v>0</v>
      </c>
      <c r="BD38" s="112">
        <f t="shared" si="53"/>
        <v>0</v>
      </c>
      <c r="BE38" s="112">
        <f t="shared" si="53"/>
        <v>0</v>
      </c>
    </row>
    <row r="39" spans="1:57" ht="6" customHeight="1" x14ac:dyDescent="0.25">
      <c r="F39" s="98"/>
      <c r="I39" s="97"/>
      <c r="J39" s="97"/>
      <c r="K39" s="97"/>
      <c r="L39" s="97"/>
      <c r="M39" s="97"/>
      <c r="N39" s="97"/>
      <c r="O39" s="97"/>
      <c r="P39" s="97"/>
      <c r="Q39" s="97"/>
      <c r="R39" s="97"/>
      <c r="T39" s="97"/>
      <c r="U39" s="97"/>
      <c r="V39" s="97"/>
      <c r="W39" s="97"/>
      <c r="X39" s="97"/>
      <c r="Y39" s="97"/>
      <c r="Z39" s="97"/>
      <c r="AA39" s="97"/>
      <c r="AB39" s="97"/>
      <c r="AC39" s="97"/>
      <c r="AE39" s="97"/>
      <c r="AF39" s="97"/>
      <c r="AG39" s="97"/>
      <c r="AH39" s="97"/>
      <c r="AI39" s="97"/>
      <c r="AJ39" s="97"/>
      <c r="AL39" s="97"/>
      <c r="AM39" s="97"/>
      <c r="AN39" s="97"/>
      <c r="AO39" s="97"/>
      <c r="AP39" s="97"/>
      <c r="AQ39" s="97"/>
      <c r="AS39" s="97"/>
      <c r="AT39" s="97"/>
      <c r="AU39" s="97"/>
      <c r="AV39" s="97"/>
      <c r="AW39" s="97"/>
      <c r="AX39" s="97"/>
      <c r="AZ39" s="97"/>
      <c r="BA39" s="97"/>
      <c r="BB39" s="97"/>
      <c r="BC39" s="97"/>
      <c r="BD39" s="97"/>
      <c r="BE39" s="97"/>
    </row>
    <row r="40" spans="1:57" s="48" customFormat="1" ht="15.75" customHeight="1" x14ac:dyDescent="0.25">
      <c r="A40" s="243" t="s">
        <v>181</v>
      </c>
      <c r="B40" s="243"/>
      <c r="C40" s="243"/>
      <c r="D40" s="243"/>
      <c r="E40" s="243"/>
      <c r="F40" s="243"/>
      <c r="G40" s="173" t="str">
        <f>IFERROR(I43/I49,"")</f>
        <v/>
      </c>
      <c r="H40" s="122"/>
      <c r="I40" s="121"/>
      <c r="J40" s="121"/>
      <c r="K40" s="121"/>
      <c r="L40" s="121"/>
      <c r="M40" s="121"/>
      <c r="N40" s="121"/>
      <c r="O40" s="121"/>
      <c r="P40" s="121"/>
      <c r="Q40" s="121"/>
      <c r="R40" s="121"/>
      <c r="S40" s="122"/>
      <c r="T40" s="121"/>
      <c r="U40" s="121"/>
      <c r="V40" s="121"/>
      <c r="W40" s="121"/>
      <c r="X40" s="121"/>
      <c r="Y40" s="121"/>
      <c r="Z40" s="121"/>
      <c r="AA40" s="121"/>
      <c r="AB40" s="121"/>
      <c r="AC40" s="121"/>
      <c r="AD40" s="122"/>
      <c r="AE40" s="243"/>
      <c r="AF40" s="243"/>
      <c r="AG40" s="243"/>
      <c r="AH40" s="243"/>
      <c r="AI40" s="243"/>
      <c r="AJ40" s="243"/>
      <c r="AK40" s="122"/>
      <c r="AL40" s="243"/>
      <c r="AM40" s="243"/>
      <c r="AN40" s="243"/>
      <c r="AO40" s="243"/>
      <c r="AP40" s="243"/>
      <c r="AQ40" s="243"/>
      <c r="AR40" s="122"/>
      <c r="AS40" s="243"/>
      <c r="AT40" s="243"/>
      <c r="AU40" s="243"/>
      <c r="AV40" s="243"/>
      <c r="AW40" s="243"/>
      <c r="AX40" s="243"/>
      <c r="AY40" s="122"/>
      <c r="AZ40" s="243"/>
      <c r="BA40" s="243"/>
      <c r="BB40" s="243"/>
      <c r="BC40" s="243"/>
      <c r="BD40" s="243"/>
      <c r="BE40" s="243"/>
    </row>
    <row r="41" spans="1:57" s="48" customFormat="1" ht="49.15" customHeight="1" x14ac:dyDescent="0.25">
      <c r="A41" s="244" t="str">
        <f>IF(G40&gt;25%,"Le total des fonds de Génome Québec utilisés pour des équipements ne peut dépasser 25% de la contribution approuvée de Génome Québec / Total Génome Québec funds used for equipment purchases cannot exceed 25% of the approved Génome Québec contribution.","")</f>
        <v>Le total des fonds de Génome Québec utilisés pour des équipements ne peut dépasser 25% de la contribution approuvée de Génome Québec / Total Génome Québec funds used for equipment purchases cannot exceed 25% of the approved Génome Québec contribution.</v>
      </c>
      <c r="B41" s="244"/>
      <c r="C41" s="244"/>
      <c r="D41" s="244"/>
      <c r="E41" s="244"/>
      <c r="F41" s="244"/>
      <c r="G41" s="244"/>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row>
    <row r="42" spans="1:57" ht="16" thickBot="1" x14ac:dyDescent="0.3">
      <c r="A42" s="240" t="s">
        <v>182</v>
      </c>
      <c r="B42" s="240"/>
      <c r="C42" s="240"/>
      <c r="D42" s="240"/>
      <c r="E42" s="240"/>
      <c r="F42" s="240"/>
      <c r="G42" s="108">
        <f t="shared" ref="G42" si="54">R42</f>
        <v>0</v>
      </c>
      <c r="I42" s="161">
        <f t="shared" ref="I42:Q42" si="55">T42+AE42+AL42+AS42+AZ42</f>
        <v>0</v>
      </c>
      <c r="J42" s="161">
        <f t="shared" si="55"/>
        <v>0</v>
      </c>
      <c r="K42" s="161">
        <f t="shared" si="55"/>
        <v>0</v>
      </c>
      <c r="L42" s="161">
        <f t="shared" si="55"/>
        <v>0</v>
      </c>
      <c r="M42" s="161">
        <f t="shared" si="55"/>
        <v>0</v>
      </c>
      <c r="N42" s="161">
        <f t="shared" si="55"/>
        <v>0</v>
      </c>
      <c r="O42" s="161">
        <f t="shared" si="55"/>
        <v>0</v>
      </c>
      <c r="P42" s="161">
        <f t="shared" si="55"/>
        <v>0</v>
      </c>
      <c r="Q42" s="161">
        <f t="shared" si="55"/>
        <v>0</v>
      </c>
      <c r="R42" s="108">
        <f>SUM(I42:Q42)</f>
        <v>0</v>
      </c>
      <c r="T42" s="114"/>
      <c r="U42" s="114"/>
      <c r="V42" s="114"/>
      <c r="W42" s="114"/>
      <c r="X42" s="114"/>
      <c r="Y42" s="114"/>
      <c r="Z42" s="114"/>
      <c r="AA42" s="114"/>
      <c r="AB42" s="114"/>
      <c r="AC42" s="108">
        <f>SUM(T42:AB42)</f>
        <v>0</v>
      </c>
      <c r="AE42" s="114"/>
      <c r="AF42" s="114"/>
      <c r="AG42" s="114"/>
      <c r="AH42" s="114"/>
      <c r="AI42" s="114"/>
      <c r="AJ42" s="108">
        <f>SUM(AE42:AI42)</f>
        <v>0</v>
      </c>
      <c r="AL42" s="114"/>
      <c r="AM42" s="114"/>
      <c r="AN42" s="114"/>
      <c r="AO42" s="114"/>
      <c r="AP42" s="114"/>
      <c r="AQ42" s="108">
        <f>SUM(AL42:AP42)</f>
        <v>0</v>
      </c>
      <c r="AS42" s="114"/>
      <c r="AT42" s="114"/>
      <c r="AU42" s="114"/>
      <c r="AV42" s="114"/>
      <c r="AW42" s="114"/>
      <c r="AX42" s="108">
        <f>SUM(AS42:AW42)</f>
        <v>0</v>
      </c>
      <c r="AZ42" s="114"/>
      <c r="BA42" s="114"/>
      <c r="BB42" s="114"/>
      <c r="BC42" s="114"/>
      <c r="BD42" s="114"/>
      <c r="BE42" s="108">
        <f>SUM(AZ42:BD42)</f>
        <v>0</v>
      </c>
    </row>
    <row r="43" spans="1:57" x14ac:dyDescent="0.25">
      <c r="A43" s="242" t="s">
        <v>170</v>
      </c>
      <c r="B43" s="242"/>
      <c r="C43" s="242"/>
      <c r="D43" s="242"/>
      <c r="E43" s="242"/>
      <c r="F43" s="242"/>
      <c r="G43" s="105">
        <f>SUM(G42:G42)</f>
        <v>0</v>
      </c>
      <c r="I43" s="105">
        <f t="shared" ref="I43:R43" si="56">SUM(I42:I42)</f>
        <v>0</v>
      </c>
      <c r="J43" s="105">
        <f t="shared" si="56"/>
        <v>0</v>
      </c>
      <c r="K43" s="105">
        <f t="shared" si="56"/>
        <v>0</v>
      </c>
      <c r="L43" s="105">
        <f t="shared" si="56"/>
        <v>0</v>
      </c>
      <c r="M43" s="105">
        <f t="shared" ref="M43:Q43" si="57">SUM(M42:M42)</f>
        <v>0</v>
      </c>
      <c r="N43" s="105">
        <f t="shared" si="57"/>
        <v>0</v>
      </c>
      <c r="O43" s="105">
        <f t="shared" si="57"/>
        <v>0</v>
      </c>
      <c r="P43" s="105">
        <f t="shared" si="57"/>
        <v>0</v>
      </c>
      <c r="Q43" s="105">
        <f t="shared" si="57"/>
        <v>0</v>
      </c>
      <c r="R43" s="105">
        <f t="shared" si="56"/>
        <v>0</v>
      </c>
      <c r="T43" s="105">
        <f t="shared" ref="T43:AI43" si="58">SUM(T42:T42)</f>
        <v>0</v>
      </c>
      <c r="U43" s="105">
        <f t="shared" si="58"/>
        <v>0</v>
      </c>
      <c r="V43" s="105">
        <f t="shared" si="58"/>
        <v>0</v>
      </c>
      <c r="W43" s="105">
        <f t="shared" si="58"/>
        <v>0</v>
      </c>
      <c r="X43" s="105">
        <f t="shared" ref="X43:AB43" si="59">SUM(X42:X42)</f>
        <v>0</v>
      </c>
      <c r="Y43" s="105">
        <f t="shared" si="59"/>
        <v>0</v>
      </c>
      <c r="Z43" s="105">
        <f t="shared" si="59"/>
        <v>0</v>
      </c>
      <c r="AA43" s="105">
        <f t="shared" si="59"/>
        <v>0</v>
      </c>
      <c r="AB43" s="105">
        <f t="shared" si="59"/>
        <v>0</v>
      </c>
      <c r="AC43" s="105">
        <f t="shared" si="58"/>
        <v>0</v>
      </c>
      <c r="AE43" s="105">
        <f t="shared" si="58"/>
        <v>0</v>
      </c>
      <c r="AF43" s="105">
        <f t="shared" si="58"/>
        <v>0</v>
      </c>
      <c r="AG43" s="105">
        <f t="shared" si="58"/>
        <v>0</v>
      </c>
      <c r="AH43" s="105">
        <f t="shared" si="58"/>
        <v>0</v>
      </c>
      <c r="AI43" s="105">
        <f t="shared" si="58"/>
        <v>0</v>
      </c>
      <c r="AJ43" s="105">
        <f t="shared" ref="AJ43" si="60">SUM(AJ42:AJ42)</f>
        <v>0</v>
      </c>
      <c r="AL43" s="105">
        <f t="shared" ref="AL43:AP43" si="61">SUM(AL42:AL42)</f>
        <v>0</v>
      </c>
      <c r="AM43" s="105">
        <f t="shared" si="61"/>
        <v>0</v>
      </c>
      <c r="AN43" s="105">
        <f t="shared" si="61"/>
        <v>0</v>
      </c>
      <c r="AO43" s="105">
        <f t="shared" si="61"/>
        <v>0</v>
      </c>
      <c r="AP43" s="105">
        <f t="shared" si="61"/>
        <v>0</v>
      </c>
      <c r="AQ43" s="105">
        <f t="shared" ref="AQ43" si="62">SUM(AQ42:AQ42)</f>
        <v>0</v>
      </c>
      <c r="AS43" s="105">
        <f t="shared" ref="AS43:AW43" si="63">SUM(AS42:AS42)</f>
        <v>0</v>
      </c>
      <c r="AT43" s="105">
        <f t="shared" si="63"/>
        <v>0</v>
      </c>
      <c r="AU43" s="105">
        <f t="shared" si="63"/>
        <v>0</v>
      </c>
      <c r="AV43" s="105">
        <f t="shared" si="63"/>
        <v>0</v>
      </c>
      <c r="AW43" s="105">
        <f t="shared" si="63"/>
        <v>0</v>
      </c>
      <c r="AX43" s="105">
        <f t="shared" ref="AX43" si="64">SUM(AX42:AX42)</f>
        <v>0</v>
      </c>
      <c r="AZ43" s="105">
        <f t="shared" ref="AZ43:BD43" si="65">SUM(AZ42:AZ42)</f>
        <v>0</v>
      </c>
      <c r="BA43" s="105">
        <f t="shared" si="65"/>
        <v>0</v>
      </c>
      <c r="BB43" s="105">
        <f t="shared" si="65"/>
        <v>0</v>
      </c>
      <c r="BC43" s="105">
        <f t="shared" si="65"/>
        <v>0</v>
      </c>
      <c r="BD43" s="105">
        <f t="shared" si="65"/>
        <v>0</v>
      </c>
      <c r="BE43" s="105">
        <f t="shared" ref="BE43" si="66">SUM(BE42:BE42)</f>
        <v>0</v>
      </c>
    </row>
    <row r="44" spans="1:57" ht="6" customHeight="1" x14ac:dyDescent="0.25">
      <c r="A44" s="99"/>
      <c r="B44" s="99"/>
      <c r="C44" s="99"/>
      <c r="D44" s="99"/>
      <c r="E44" s="99"/>
      <c r="F44" s="99"/>
      <c r="I44" s="97"/>
      <c r="J44" s="97"/>
      <c r="K44" s="97"/>
      <c r="L44" s="97"/>
      <c r="M44" s="97"/>
      <c r="N44" s="97"/>
      <c r="O44" s="97"/>
      <c r="P44" s="97"/>
      <c r="Q44" s="97"/>
      <c r="R44" s="97"/>
      <c r="T44" s="97"/>
      <c r="U44" s="97"/>
      <c r="V44" s="97"/>
      <c r="W44" s="97"/>
      <c r="X44" s="97"/>
      <c r="Y44" s="97"/>
      <c r="Z44" s="97"/>
      <c r="AA44" s="97"/>
      <c r="AB44" s="97"/>
      <c r="AC44" s="97"/>
      <c r="AE44" s="97"/>
      <c r="AF44" s="97"/>
      <c r="AG44" s="97"/>
      <c r="AH44" s="97"/>
      <c r="AI44" s="97"/>
      <c r="AJ44" s="97"/>
      <c r="AL44" s="97"/>
      <c r="AM44" s="97"/>
      <c r="AN44" s="97"/>
      <c r="AO44" s="97"/>
      <c r="AP44" s="97"/>
      <c r="AQ44" s="97"/>
      <c r="AS44" s="97"/>
      <c r="AT44" s="97"/>
      <c r="AU44" s="97"/>
      <c r="AV44" s="97"/>
      <c r="AW44" s="97"/>
      <c r="AX44" s="97"/>
      <c r="AZ44" s="97"/>
      <c r="BA44" s="97"/>
      <c r="BB44" s="97"/>
      <c r="BC44" s="97"/>
      <c r="BD44" s="97"/>
      <c r="BE44" s="97"/>
    </row>
    <row r="45" spans="1:57" x14ac:dyDescent="0.25">
      <c r="A45" s="243" t="s">
        <v>183</v>
      </c>
      <c r="B45" s="243"/>
      <c r="C45" s="243"/>
      <c r="D45" s="243"/>
      <c r="E45" s="243"/>
      <c r="F45" s="243"/>
      <c r="G45" s="173">
        <f>IF(ISERR(G47/G49),0,(G47/G49))</f>
        <v>0</v>
      </c>
      <c r="I45" s="121"/>
      <c r="J45" s="121"/>
      <c r="K45" s="121"/>
      <c r="L45" s="121"/>
      <c r="M45" s="121"/>
      <c r="N45" s="121"/>
      <c r="O45" s="121"/>
      <c r="P45" s="121"/>
      <c r="Q45" s="121"/>
      <c r="R45" s="121"/>
      <c r="T45" s="121"/>
      <c r="U45" s="121"/>
      <c r="V45" s="121"/>
      <c r="W45" s="121"/>
      <c r="X45" s="121"/>
      <c r="Y45" s="121"/>
      <c r="Z45" s="121"/>
      <c r="AA45" s="121"/>
      <c r="AB45" s="121"/>
      <c r="AC45" s="121"/>
      <c r="AE45" s="121"/>
      <c r="AF45" s="121"/>
      <c r="AG45" s="121"/>
      <c r="AH45" s="121"/>
      <c r="AI45" s="121"/>
      <c r="AJ45" s="121"/>
      <c r="AL45" s="121"/>
      <c r="AM45" s="121"/>
      <c r="AN45" s="121"/>
      <c r="AO45" s="121"/>
      <c r="AP45" s="121"/>
      <c r="AQ45" s="121"/>
      <c r="AS45" s="121"/>
      <c r="AT45" s="121"/>
      <c r="AU45" s="121"/>
      <c r="AV45" s="121"/>
      <c r="AW45" s="121"/>
      <c r="AX45" s="121"/>
      <c r="AZ45" s="121"/>
      <c r="BA45" s="121"/>
      <c r="BB45" s="121"/>
      <c r="BC45" s="121"/>
      <c r="BD45" s="121"/>
      <c r="BE45" s="121"/>
    </row>
    <row r="46" spans="1:57" x14ac:dyDescent="0.25">
      <c r="A46" s="153" t="str">
        <f>IF(G45&lt;50%,"Un cofinancement d'au moins 50% est requis / A co-funding of at least 50% is required"," ")</f>
        <v>Un cofinancement d'au moins 50% est requis / A co-funding of at least 50% is required</v>
      </c>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3"/>
      <c r="BA46" s="153"/>
      <c r="BB46" s="153"/>
      <c r="BC46" s="153"/>
      <c r="BD46" s="153"/>
      <c r="BE46" s="153"/>
    </row>
    <row r="47" spans="1:57" x14ac:dyDescent="0.25">
      <c r="A47" s="240" t="s">
        <v>184</v>
      </c>
      <c r="B47" s="240"/>
      <c r="C47" s="240"/>
      <c r="D47" s="240"/>
      <c r="E47" s="240"/>
      <c r="F47" s="240"/>
      <c r="G47" s="105">
        <f>SUM(J49:Q49)</f>
        <v>0</v>
      </c>
      <c r="S47" s="48"/>
      <c r="AD47" s="48"/>
      <c r="AK47" s="48"/>
      <c r="AR47" s="48"/>
      <c r="AY47" s="48"/>
    </row>
    <row r="48" spans="1:57" ht="6.75" customHeight="1" x14ac:dyDescent="0.25">
      <c r="I48" s="249"/>
      <c r="J48" s="249"/>
      <c r="K48" s="249"/>
      <c r="L48" s="249"/>
      <c r="M48" s="249"/>
      <c r="N48" s="249"/>
      <c r="O48" s="249"/>
      <c r="P48" s="249"/>
      <c r="Q48" s="249"/>
      <c r="R48" s="249"/>
      <c r="T48" s="249"/>
      <c r="U48" s="249"/>
      <c r="V48" s="249"/>
      <c r="W48" s="249"/>
      <c r="X48" s="249"/>
      <c r="Y48" s="249"/>
      <c r="Z48" s="249"/>
      <c r="AA48" s="249"/>
      <c r="AB48" s="249"/>
      <c r="AC48" s="249"/>
      <c r="AE48" s="249"/>
      <c r="AF48" s="249"/>
      <c r="AG48" s="249"/>
      <c r="AH48" s="249"/>
      <c r="AI48" s="249"/>
      <c r="AJ48" s="249"/>
      <c r="AL48" s="249"/>
      <c r="AM48" s="249"/>
      <c r="AN48" s="249"/>
      <c r="AO48" s="249"/>
      <c r="AP48" s="249"/>
      <c r="AQ48" s="249"/>
      <c r="AS48" s="249"/>
      <c r="AT48" s="249"/>
      <c r="AU48" s="249"/>
      <c r="AV48" s="249"/>
      <c r="AW48" s="249"/>
      <c r="AX48" s="249"/>
      <c r="AZ48" s="249"/>
      <c r="BA48" s="249"/>
      <c r="BB48" s="249"/>
      <c r="BC48" s="249"/>
      <c r="BD48" s="249"/>
      <c r="BE48" s="249"/>
    </row>
    <row r="49" spans="1:1066" x14ac:dyDescent="0.25">
      <c r="A49" s="239" t="s">
        <v>185</v>
      </c>
      <c r="B49" s="239"/>
      <c r="C49" s="239"/>
      <c r="D49" s="239"/>
      <c r="E49" s="239"/>
      <c r="F49" s="239"/>
      <c r="G49" s="113">
        <f>SUM(+G21+G26+G30+G38+G43)</f>
        <v>0</v>
      </c>
      <c r="I49" s="113">
        <f>SUM(+I21+I26+I30+I38+I43)</f>
        <v>0</v>
      </c>
      <c r="J49" s="113">
        <f t="shared" ref="J49:R49" si="67">SUM(+J21+J26+J30+J38+J43)</f>
        <v>0</v>
      </c>
      <c r="K49" s="113">
        <f t="shared" si="67"/>
        <v>0</v>
      </c>
      <c r="L49" s="113">
        <f t="shared" si="67"/>
        <v>0</v>
      </c>
      <c r="M49" s="113">
        <f t="shared" ref="M49:Q49" si="68">SUM(+M21+M26+M30+M38+M43)</f>
        <v>0</v>
      </c>
      <c r="N49" s="113">
        <f t="shared" si="68"/>
        <v>0</v>
      </c>
      <c r="O49" s="113">
        <f t="shared" si="68"/>
        <v>0</v>
      </c>
      <c r="P49" s="113">
        <f t="shared" si="68"/>
        <v>0</v>
      </c>
      <c r="Q49" s="113">
        <f t="shared" si="68"/>
        <v>0</v>
      </c>
      <c r="R49" s="113">
        <f t="shared" si="67"/>
        <v>0</v>
      </c>
      <c r="T49" s="113">
        <f>SUM(+T21+T26+T30+T38+T43)</f>
        <v>0</v>
      </c>
      <c r="U49" s="113">
        <f t="shared" ref="U49:AC49" si="69">SUM(+U21+U26+U30+U38+U43)</f>
        <v>0</v>
      </c>
      <c r="V49" s="113">
        <f t="shared" si="69"/>
        <v>0</v>
      </c>
      <c r="W49" s="113">
        <f t="shared" si="69"/>
        <v>0</v>
      </c>
      <c r="X49" s="113">
        <f t="shared" ref="X49:AB49" si="70">SUM(+X21+X26+X30+X38+X43)</f>
        <v>0</v>
      </c>
      <c r="Y49" s="113">
        <f t="shared" si="70"/>
        <v>0</v>
      </c>
      <c r="Z49" s="113">
        <f t="shared" si="70"/>
        <v>0</v>
      </c>
      <c r="AA49" s="113">
        <f t="shared" si="70"/>
        <v>0</v>
      </c>
      <c r="AB49" s="113">
        <f t="shared" si="70"/>
        <v>0</v>
      </c>
      <c r="AC49" s="113">
        <f t="shared" si="69"/>
        <v>0</v>
      </c>
      <c r="AE49" s="113">
        <f>SUM(+AE21+AE26+AE30+AE38+AE43)</f>
        <v>0</v>
      </c>
      <c r="AF49" s="113">
        <f t="shared" ref="AF49:AJ49" si="71">SUM(+AF21+AF26+AF30+AF38+AF43)</f>
        <v>0</v>
      </c>
      <c r="AG49" s="113">
        <f t="shared" si="71"/>
        <v>0</v>
      </c>
      <c r="AH49" s="113">
        <f t="shared" si="71"/>
        <v>0</v>
      </c>
      <c r="AI49" s="113">
        <f t="shared" si="71"/>
        <v>0</v>
      </c>
      <c r="AJ49" s="113">
        <f t="shared" si="71"/>
        <v>0</v>
      </c>
      <c r="AL49" s="113">
        <f>SUM(+AL21+AL26+AL30+AL38+AL43)</f>
        <v>0</v>
      </c>
      <c r="AM49" s="113">
        <f t="shared" ref="AM49:AQ49" si="72">SUM(+AM21+AM26+AM30+AM38+AM43)</f>
        <v>0</v>
      </c>
      <c r="AN49" s="113">
        <f t="shared" si="72"/>
        <v>0</v>
      </c>
      <c r="AO49" s="113">
        <f t="shared" si="72"/>
        <v>0</v>
      </c>
      <c r="AP49" s="113">
        <f t="shared" si="72"/>
        <v>0</v>
      </c>
      <c r="AQ49" s="113">
        <f t="shared" si="72"/>
        <v>0</v>
      </c>
      <c r="AS49" s="113">
        <f>SUM(+AS21+AS26+AS30+AS38+AS43)</f>
        <v>0</v>
      </c>
      <c r="AT49" s="113">
        <f t="shared" ref="AT49:AX49" si="73">SUM(+AT21+AT26+AT30+AT38+AT43)</f>
        <v>0</v>
      </c>
      <c r="AU49" s="113">
        <f t="shared" si="73"/>
        <v>0</v>
      </c>
      <c r="AV49" s="113">
        <f t="shared" si="73"/>
        <v>0</v>
      </c>
      <c r="AW49" s="113">
        <f t="shared" si="73"/>
        <v>0</v>
      </c>
      <c r="AX49" s="113">
        <f t="shared" si="73"/>
        <v>0</v>
      </c>
      <c r="AZ49" s="113">
        <f>SUM(+AZ21+AZ26+AZ30+AZ38+AZ43)</f>
        <v>0</v>
      </c>
      <c r="BA49" s="113">
        <f t="shared" ref="BA49:BE49" si="74">SUM(+BA21+BA26+BA30+BA38+BA43)</f>
        <v>0</v>
      </c>
      <c r="BB49" s="113">
        <f t="shared" si="74"/>
        <v>0</v>
      </c>
      <c r="BC49" s="113">
        <f t="shared" si="74"/>
        <v>0</v>
      </c>
      <c r="BD49" s="113">
        <f t="shared" si="74"/>
        <v>0</v>
      </c>
      <c r="BE49" s="113">
        <f t="shared" si="74"/>
        <v>0</v>
      </c>
      <c r="BF49" s="115"/>
    </row>
    <row r="50" spans="1:1066" x14ac:dyDescent="0.25">
      <c r="A50" s="48"/>
      <c r="B50" s="48"/>
      <c r="C50" s="48"/>
      <c r="D50" s="48"/>
      <c r="E50" s="48"/>
      <c r="F50" s="48"/>
      <c r="G50" s="48"/>
      <c r="H50" s="48"/>
      <c r="S50" s="48"/>
      <c r="AD50" s="48"/>
      <c r="AK50" s="48"/>
      <c r="AR50" s="48"/>
      <c r="AY50" s="48"/>
    </row>
    <row r="51" spans="1:1066" s="165" customFormat="1" hidden="1" x14ac:dyDescent="0.25">
      <c r="A51" s="64"/>
      <c r="B51" s="64"/>
      <c r="C51" s="64"/>
      <c r="D51" s="64"/>
      <c r="E51" s="64"/>
      <c r="F51" s="64"/>
      <c r="G51" s="64"/>
      <c r="H51" s="64"/>
      <c r="I51" s="64"/>
      <c r="J51" s="64"/>
      <c r="K51" s="64"/>
      <c r="L51" s="64"/>
      <c r="M51" s="64"/>
      <c r="N51" s="64"/>
      <c r="O51" s="64"/>
      <c r="P51" s="64"/>
      <c r="Q51" s="64"/>
      <c r="R51" s="64"/>
      <c r="S51" s="64"/>
      <c r="T51" s="64" t="str">
        <f>IF(SUM(T19:T20,T24:T25,T29,T34:T37,T42)&gt;0,"Yes","No")</f>
        <v>No</v>
      </c>
      <c r="U51" s="64" t="str">
        <f t="shared" ref="U51:AC51" si="75">IF(SUM(U19:U20,U24:U25,U29,U34:U37,U42)&gt;0,"Yes","No")</f>
        <v>No</v>
      </c>
      <c r="V51" s="64" t="str">
        <f t="shared" si="75"/>
        <v>No</v>
      </c>
      <c r="W51" s="64" t="str">
        <f t="shared" si="75"/>
        <v>No</v>
      </c>
      <c r="X51" s="64" t="str">
        <f t="shared" ref="X51:AB51" si="76">IF(SUM(X19:X20,X24:X25,X29,X34:X37,X42)&gt;0,"Yes","No")</f>
        <v>No</v>
      </c>
      <c r="Y51" s="64" t="str">
        <f t="shared" si="76"/>
        <v>No</v>
      </c>
      <c r="Z51" s="64" t="str">
        <f t="shared" si="76"/>
        <v>No</v>
      </c>
      <c r="AA51" s="64" t="str">
        <f t="shared" si="76"/>
        <v>No</v>
      </c>
      <c r="AB51" s="64" t="str">
        <f t="shared" si="76"/>
        <v>No</v>
      </c>
      <c r="AC51" s="64" t="str">
        <f t="shared" si="75"/>
        <v>No</v>
      </c>
      <c r="AD51" s="64"/>
      <c r="AE51" s="64" t="str">
        <f>IF(SUM(AE19:AE20,AE24:AE25,AE29,AE34:AE37,AE42)&gt;0,"Yes","No")</f>
        <v>No</v>
      </c>
      <c r="AF51" s="64" t="str">
        <f t="shared" ref="AF51:AJ51" si="77">IF(SUM(AF19:AF20,AF24:AF25,AF29,AF34:AF37,AF42)&gt;0,"Yes","No")</f>
        <v>No</v>
      </c>
      <c r="AG51" s="64" t="str">
        <f t="shared" si="77"/>
        <v>No</v>
      </c>
      <c r="AH51" s="64" t="str">
        <f t="shared" si="77"/>
        <v>No</v>
      </c>
      <c r="AI51" s="64" t="str">
        <f t="shared" si="77"/>
        <v>No</v>
      </c>
      <c r="AJ51" s="64" t="str">
        <f t="shared" si="77"/>
        <v>No</v>
      </c>
      <c r="AK51" s="64"/>
      <c r="AL51" s="64" t="str">
        <f>IF(SUM(AL19:AL20,AL24:AL25,AL29,AL34:AL37,AL42)&gt;0,"Yes","No")</f>
        <v>No</v>
      </c>
      <c r="AM51" s="64" t="str">
        <f t="shared" ref="AM51:AQ51" si="78">IF(SUM(AM19:AM20,AM24:AM25,AM29,AM34:AM37,AM42)&gt;0,"Yes","No")</f>
        <v>No</v>
      </c>
      <c r="AN51" s="64" t="str">
        <f t="shared" si="78"/>
        <v>No</v>
      </c>
      <c r="AO51" s="64" t="str">
        <f t="shared" si="78"/>
        <v>No</v>
      </c>
      <c r="AP51" s="64" t="str">
        <f t="shared" si="78"/>
        <v>No</v>
      </c>
      <c r="AQ51" s="64" t="str">
        <f t="shared" si="78"/>
        <v>No</v>
      </c>
      <c r="AR51" s="64"/>
      <c r="AS51" s="64" t="str">
        <f>IF(SUM(AS19:AS20,AS24:AS25,AS29,AS34:AS37,AS42)&gt;0,"Yes","No")</f>
        <v>No</v>
      </c>
      <c r="AT51" s="64" t="str">
        <f t="shared" ref="AT51:AX51" si="79">IF(SUM(AT19:AT20,AT24:AT25,AT29,AT34:AT37,AT42)&gt;0,"Yes","No")</f>
        <v>No</v>
      </c>
      <c r="AU51" s="64" t="str">
        <f t="shared" si="79"/>
        <v>No</v>
      </c>
      <c r="AV51" s="64" t="str">
        <f t="shared" si="79"/>
        <v>No</v>
      </c>
      <c r="AW51" s="64" t="str">
        <f t="shared" si="79"/>
        <v>No</v>
      </c>
      <c r="AX51" s="64" t="str">
        <f t="shared" si="79"/>
        <v>No</v>
      </c>
      <c r="AY51" s="64"/>
      <c r="AZ51" s="64" t="str">
        <f>IF(SUM(AZ19:AZ20,AZ24:AZ25,AZ29,AZ34:AZ37,AZ42)&gt;0,"Yes","No")</f>
        <v>No</v>
      </c>
      <c r="BA51" s="64" t="str">
        <f t="shared" ref="BA51:BE51" si="80">IF(SUM(BA19:BA20,BA24:BA25,BA29,BA34:BA37,BA42)&gt;0,"Yes","No")</f>
        <v>No</v>
      </c>
      <c r="BB51" s="64" t="str">
        <f t="shared" si="80"/>
        <v>No</v>
      </c>
      <c r="BC51" s="64" t="str">
        <f t="shared" si="80"/>
        <v>No</v>
      </c>
      <c r="BD51" s="64" t="str">
        <f t="shared" si="80"/>
        <v>No</v>
      </c>
      <c r="BE51" s="64" t="str">
        <f t="shared" si="80"/>
        <v>No</v>
      </c>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c r="IX51" s="64"/>
      <c r="IY51" s="64"/>
      <c r="IZ51" s="64"/>
      <c r="JA51" s="64"/>
      <c r="JB51" s="64"/>
      <c r="JC51" s="64"/>
      <c r="JD51" s="64"/>
      <c r="JE51" s="64"/>
      <c r="JF51" s="64"/>
      <c r="JG51" s="64"/>
      <c r="JH51" s="64"/>
      <c r="JI51" s="64"/>
      <c r="JJ51" s="64"/>
      <c r="JK51" s="64"/>
      <c r="JL51" s="64"/>
      <c r="JM51" s="64"/>
      <c r="JN51" s="64"/>
      <c r="JO51" s="64"/>
      <c r="JP51" s="64"/>
      <c r="JQ51" s="64"/>
      <c r="JR51" s="64"/>
      <c r="JS51" s="64"/>
      <c r="JT51" s="64"/>
      <c r="JU51" s="64"/>
      <c r="JV51" s="64"/>
      <c r="JW51" s="64"/>
      <c r="JX51" s="64"/>
      <c r="JY51" s="64"/>
      <c r="JZ51" s="64"/>
      <c r="KA51" s="64"/>
      <c r="KB51" s="64"/>
      <c r="KC51" s="64"/>
      <c r="KD51" s="64"/>
      <c r="KE51" s="64"/>
      <c r="KF51" s="64"/>
      <c r="KG51" s="64"/>
      <c r="KH51" s="64"/>
      <c r="KI51" s="64"/>
      <c r="KJ51" s="64"/>
      <c r="KK51" s="64"/>
      <c r="KL51" s="64"/>
      <c r="KM51" s="64"/>
      <c r="KN51" s="64"/>
      <c r="KO51" s="64"/>
      <c r="KP51" s="64"/>
      <c r="KQ51" s="64"/>
      <c r="KR51" s="64"/>
      <c r="KS51" s="64"/>
      <c r="KT51" s="64"/>
      <c r="KU51" s="64"/>
      <c r="KV51" s="64"/>
      <c r="KW51" s="64"/>
      <c r="KX51" s="64"/>
      <c r="KY51" s="64"/>
      <c r="KZ51" s="64"/>
      <c r="LA51" s="64"/>
      <c r="LB51" s="64"/>
      <c r="LC51" s="64"/>
      <c r="LD51" s="64"/>
      <c r="LE51" s="64"/>
      <c r="LF51" s="64"/>
      <c r="LG51" s="64"/>
      <c r="LH51" s="64"/>
      <c r="LI51" s="64"/>
      <c r="LJ51" s="64"/>
      <c r="LK51" s="64"/>
      <c r="LL51" s="64"/>
      <c r="LM51" s="64"/>
      <c r="LN51" s="64"/>
      <c r="LO51" s="64"/>
      <c r="LP51" s="64"/>
      <c r="LQ51" s="64"/>
      <c r="LR51" s="64"/>
      <c r="LS51" s="64"/>
      <c r="LT51" s="64"/>
      <c r="LU51" s="64"/>
      <c r="LV51" s="64"/>
      <c r="LW51" s="64"/>
      <c r="LX51" s="64"/>
      <c r="LY51" s="64"/>
      <c r="LZ51" s="64"/>
      <c r="MA51" s="64"/>
      <c r="MB51" s="64"/>
      <c r="MC51" s="64"/>
      <c r="MD51" s="64"/>
      <c r="ME51" s="64"/>
      <c r="MF51" s="64"/>
      <c r="MG51" s="64"/>
      <c r="MH51" s="64"/>
      <c r="MI51" s="64"/>
      <c r="MJ51" s="64"/>
      <c r="MK51" s="64"/>
      <c r="ML51" s="64"/>
      <c r="MM51" s="64"/>
      <c r="MN51" s="64"/>
      <c r="MO51" s="64"/>
      <c r="MP51" s="64"/>
      <c r="MQ51" s="64"/>
      <c r="MR51" s="64"/>
      <c r="MS51" s="64"/>
      <c r="MT51" s="64"/>
      <c r="MU51" s="64"/>
      <c r="MV51" s="64"/>
      <c r="MW51" s="64"/>
      <c r="MX51" s="64"/>
      <c r="MY51" s="64"/>
      <c r="MZ51" s="64"/>
      <c r="NA51" s="64"/>
      <c r="NB51" s="64"/>
      <c r="NC51" s="64"/>
      <c r="ND51" s="64"/>
      <c r="NE51" s="64"/>
      <c r="NF51" s="64"/>
      <c r="NG51" s="64"/>
      <c r="NH51" s="64"/>
      <c r="NI51" s="64"/>
      <c r="NJ51" s="64"/>
      <c r="NK51" s="64"/>
      <c r="NL51" s="64"/>
      <c r="NM51" s="64"/>
      <c r="NN51" s="64"/>
      <c r="NO51" s="64"/>
      <c r="NP51" s="64"/>
      <c r="NQ51" s="64"/>
      <c r="NR51" s="64"/>
      <c r="NS51" s="64"/>
      <c r="NT51" s="64"/>
      <c r="NU51" s="64"/>
      <c r="NV51" s="64"/>
      <c r="NW51" s="64"/>
      <c r="NX51" s="64"/>
      <c r="NY51" s="64"/>
      <c r="NZ51" s="64"/>
      <c r="OA51" s="64"/>
      <c r="OB51" s="64"/>
      <c r="OC51" s="64"/>
      <c r="OD51" s="64"/>
      <c r="OE51" s="64"/>
      <c r="OF51" s="64"/>
      <c r="OG51" s="64"/>
      <c r="OH51" s="64"/>
      <c r="OI51" s="64"/>
      <c r="OJ51" s="64"/>
      <c r="OK51" s="64"/>
      <c r="OL51" s="64"/>
      <c r="OM51" s="64"/>
      <c r="ON51" s="64"/>
      <c r="OO51" s="64"/>
      <c r="OP51" s="64"/>
      <c r="OQ51" s="64"/>
      <c r="OR51" s="64"/>
      <c r="OS51" s="64"/>
      <c r="OT51" s="64"/>
      <c r="OU51" s="64"/>
      <c r="OV51" s="64"/>
      <c r="OW51" s="64"/>
      <c r="OX51" s="64"/>
      <c r="OY51" s="64"/>
      <c r="OZ51" s="64"/>
      <c r="PA51" s="64"/>
      <c r="PB51" s="64"/>
      <c r="PC51" s="64"/>
      <c r="PD51" s="64"/>
      <c r="PE51" s="64"/>
      <c r="PF51" s="64"/>
      <c r="PG51" s="64"/>
      <c r="PH51" s="64"/>
      <c r="PI51" s="64"/>
      <c r="PJ51" s="64"/>
      <c r="PK51" s="64"/>
      <c r="PL51" s="64"/>
      <c r="PM51" s="64"/>
      <c r="PN51" s="64"/>
      <c r="PO51" s="64"/>
      <c r="PP51" s="64"/>
      <c r="PQ51" s="64"/>
      <c r="PR51" s="64"/>
      <c r="PS51" s="64"/>
      <c r="PT51" s="64"/>
      <c r="PU51" s="64"/>
      <c r="PV51" s="64"/>
      <c r="PW51" s="64"/>
      <c r="PX51" s="64"/>
      <c r="PY51" s="64"/>
      <c r="PZ51" s="64"/>
      <c r="QA51" s="64"/>
      <c r="QB51" s="64"/>
      <c r="QC51" s="64"/>
      <c r="QD51" s="64"/>
      <c r="QE51" s="64"/>
      <c r="QF51" s="64"/>
      <c r="QG51" s="64"/>
      <c r="QH51" s="64"/>
      <c r="QI51" s="64"/>
      <c r="QJ51" s="64"/>
      <c r="QK51" s="64"/>
      <c r="QL51" s="64"/>
      <c r="QM51" s="64"/>
      <c r="QN51" s="64"/>
      <c r="QO51" s="64"/>
      <c r="QP51" s="64"/>
      <c r="QQ51" s="64"/>
      <c r="QR51" s="64"/>
      <c r="QS51" s="64"/>
      <c r="QT51" s="64"/>
      <c r="QU51" s="64"/>
      <c r="QV51" s="64"/>
      <c r="QW51" s="64"/>
      <c r="QX51" s="64"/>
      <c r="QY51" s="64"/>
      <c r="QZ51" s="64"/>
      <c r="RA51" s="64"/>
      <c r="RB51" s="64"/>
      <c r="RC51" s="64"/>
      <c r="RD51" s="64"/>
      <c r="RE51" s="64"/>
      <c r="RF51" s="64"/>
      <c r="RG51" s="64"/>
      <c r="RH51" s="64"/>
      <c r="RI51" s="64"/>
      <c r="RJ51" s="64"/>
      <c r="RK51" s="64"/>
      <c r="RL51" s="64"/>
      <c r="RM51" s="64"/>
      <c r="RN51" s="64"/>
      <c r="RO51" s="64"/>
      <c r="RP51" s="64"/>
      <c r="RQ51" s="64"/>
      <c r="RR51" s="64"/>
      <c r="RS51" s="64"/>
      <c r="RT51" s="64"/>
      <c r="RU51" s="64"/>
      <c r="RV51" s="64"/>
      <c r="RW51" s="64"/>
      <c r="RX51" s="64"/>
      <c r="RY51" s="64"/>
      <c r="RZ51" s="64"/>
      <c r="SA51" s="64"/>
      <c r="SB51" s="64"/>
      <c r="SC51" s="64"/>
      <c r="SD51" s="64"/>
      <c r="SE51" s="64"/>
      <c r="SF51" s="64"/>
      <c r="SG51" s="64"/>
      <c r="SH51" s="64"/>
      <c r="SI51" s="64"/>
      <c r="SJ51" s="64"/>
      <c r="SK51" s="64"/>
      <c r="SL51" s="64"/>
      <c r="SM51" s="64"/>
      <c r="SN51" s="64"/>
      <c r="SO51" s="64"/>
      <c r="SP51" s="64"/>
      <c r="SQ51" s="64"/>
      <c r="SR51" s="64"/>
      <c r="SS51" s="64"/>
      <c r="ST51" s="64"/>
      <c r="SU51" s="64"/>
      <c r="SV51" s="64"/>
      <c r="SW51" s="64"/>
      <c r="SX51" s="64"/>
      <c r="SY51" s="64"/>
      <c r="SZ51" s="64"/>
      <c r="TA51" s="64"/>
      <c r="TB51" s="64"/>
      <c r="TC51" s="64"/>
      <c r="TD51" s="64"/>
      <c r="TE51" s="64"/>
      <c r="TF51" s="64"/>
      <c r="TG51" s="64"/>
      <c r="TH51" s="64"/>
      <c r="TI51" s="64"/>
      <c r="TJ51" s="64"/>
      <c r="TK51" s="64"/>
      <c r="TL51" s="64"/>
      <c r="TM51" s="64"/>
      <c r="TN51" s="64"/>
      <c r="TO51" s="64"/>
      <c r="TP51" s="64"/>
      <c r="TQ51" s="64"/>
      <c r="TR51" s="64"/>
      <c r="TS51" s="64"/>
      <c r="TT51" s="64"/>
      <c r="TU51" s="64"/>
      <c r="TV51" s="64"/>
      <c r="TW51" s="64"/>
      <c r="TX51" s="64"/>
      <c r="TY51" s="64"/>
      <c r="TZ51" s="64"/>
      <c r="UA51" s="64"/>
      <c r="UB51" s="64"/>
      <c r="UC51" s="64"/>
      <c r="UD51" s="64"/>
      <c r="UE51" s="64"/>
      <c r="UF51" s="64"/>
      <c r="UG51" s="64"/>
      <c r="UH51" s="64"/>
      <c r="UI51" s="64"/>
      <c r="UJ51" s="64"/>
      <c r="UK51" s="64"/>
      <c r="UL51" s="64"/>
      <c r="UM51" s="64"/>
      <c r="UN51" s="64"/>
      <c r="UO51" s="64"/>
      <c r="UP51" s="64"/>
      <c r="UQ51" s="64"/>
      <c r="UR51" s="64"/>
      <c r="US51" s="64"/>
      <c r="UT51" s="64"/>
      <c r="UU51" s="64"/>
      <c r="UV51" s="64"/>
      <c r="UW51" s="64"/>
      <c r="UX51" s="64"/>
      <c r="UY51" s="64"/>
      <c r="UZ51" s="64"/>
      <c r="VA51" s="64"/>
      <c r="VB51" s="64"/>
      <c r="VC51" s="64"/>
      <c r="VD51" s="64"/>
      <c r="VE51" s="64"/>
      <c r="VF51" s="64"/>
      <c r="VG51" s="64"/>
      <c r="VH51" s="64"/>
      <c r="VI51" s="64"/>
      <c r="VJ51" s="64"/>
      <c r="VK51" s="64"/>
      <c r="VL51" s="64"/>
      <c r="VM51" s="64"/>
      <c r="VN51" s="64"/>
      <c r="VO51" s="64"/>
      <c r="VP51" s="64"/>
      <c r="VQ51" s="64"/>
      <c r="VR51" s="64"/>
      <c r="VS51" s="64"/>
      <c r="VT51" s="64"/>
      <c r="VU51" s="64"/>
      <c r="VV51" s="64"/>
      <c r="VW51" s="64"/>
      <c r="VX51" s="64"/>
      <c r="VY51" s="64"/>
      <c r="VZ51" s="64"/>
      <c r="WA51" s="64"/>
      <c r="WB51" s="64"/>
      <c r="WC51" s="64"/>
      <c r="WD51" s="64"/>
      <c r="WE51" s="64"/>
      <c r="WF51" s="64"/>
      <c r="WG51" s="64"/>
      <c r="WH51" s="64"/>
      <c r="WI51" s="64"/>
      <c r="WJ51" s="64"/>
      <c r="WK51" s="64"/>
      <c r="WL51" s="64"/>
      <c r="WM51" s="64"/>
      <c r="WN51" s="64"/>
      <c r="WO51" s="64"/>
      <c r="WP51" s="64"/>
      <c r="WQ51" s="64"/>
      <c r="WR51" s="64"/>
      <c r="WS51" s="64"/>
      <c r="WT51" s="64"/>
      <c r="WU51" s="64"/>
      <c r="WV51" s="64"/>
      <c r="WW51" s="64"/>
      <c r="WX51" s="64"/>
      <c r="WY51" s="64"/>
      <c r="WZ51" s="64"/>
      <c r="XA51" s="64"/>
      <c r="XB51" s="64"/>
      <c r="XC51" s="64"/>
      <c r="XD51" s="64"/>
      <c r="XE51" s="64"/>
      <c r="XF51" s="64"/>
      <c r="XG51" s="64"/>
      <c r="XH51" s="64"/>
      <c r="XI51" s="64"/>
      <c r="XJ51" s="64"/>
      <c r="XK51" s="64"/>
      <c r="XL51" s="64"/>
      <c r="XM51" s="64"/>
      <c r="XN51" s="64"/>
      <c r="XO51" s="64"/>
      <c r="XP51" s="64"/>
      <c r="XQ51" s="64"/>
      <c r="XR51" s="64"/>
      <c r="XS51" s="64"/>
      <c r="XT51" s="64"/>
      <c r="XU51" s="64"/>
      <c r="XV51" s="64"/>
      <c r="XW51" s="64"/>
      <c r="XX51" s="64"/>
      <c r="XY51" s="64"/>
      <c r="XZ51" s="64"/>
      <c r="YA51" s="64"/>
      <c r="YB51" s="64"/>
      <c r="YC51" s="64"/>
      <c r="YD51" s="64"/>
      <c r="YE51" s="64"/>
      <c r="YF51" s="64"/>
      <c r="YG51" s="64"/>
      <c r="YH51" s="64"/>
      <c r="YI51" s="64"/>
      <c r="YJ51" s="64"/>
      <c r="YK51" s="64"/>
      <c r="YL51" s="64"/>
      <c r="YM51" s="64"/>
      <c r="YN51" s="64"/>
      <c r="YO51" s="64"/>
      <c r="YP51" s="64"/>
      <c r="YQ51" s="64"/>
      <c r="YR51" s="64"/>
      <c r="YS51" s="64"/>
      <c r="YT51" s="64"/>
      <c r="YU51" s="64"/>
      <c r="YV51" s="64"/>
      <c r="YW51" s="64"/>
      <c r="YX51" s="64"/>
      <c r="YY51" s="64"/>
      <c r="YZ51" s="64"/>
      <c r="ZA51" s="64"/>
      <c r="ZB51" s="64"/>
      <c r="ZC51" s="64"/>
      <c r="ZD51" s="64"/>
      <c r="ZE51" s="64"/>
      <c r="ZF51" s="64"/>
      <c r="ZG51" s="64"/>
      <c r="ZH51" s="64"/>
      <c r="ZI51" s="64"/>
      <c r="ZJ51" s="64"/>
      <c r="ZK51" s="64"/>
      <c r="ZL51" s="64"/>
      <c r="ZM51" s="64"/>
      <c r="ZN51" s="64"/>
      <c r="ZO51" s="64"/>
      <c r="ZP51" s="64"/>
      <c r="ZQ51" s="64"/>
      <c r="ZR51" s="64"/>
      <c r="ZS51" s="64"/>
      <c r="ZT51" s="64"/>
      <c r="ZU51" s="64"/>
      <c r="ZV51" s="64"/>
      <c r="ZW51" s="64"/>
      <c r="ZX51" s="64"/>
      <c r="ZY51" s="64"/>
      <c r="ZZ51" s="64"/>
      <c r="AAA51" s="64"/>
      <c r="AAB51" s="64"/>
      <c r="AAC51" s="64"/>
      <c r="AAD51" s="64"/>
      <c r="AAE51" s="64"/>
      <c r="AAF51" s="64"/>
      <c r="AAG51" s="64"/>
      <c r="AAH51" s="64"/>
      <c r="AAI51" s="64"/>
      <c r="AAJ51" s="64"/>
      <c r="AAK51" s="64"/>
      <c r="AAL51" s="64"/>
      <c r="AAM51" s="64"/>
      <c r="AAN51" s="64"/>
      <c r="AAO51" s="64"/>
      <c r="AAP51" s="64"/>
      <c r="AAQ51" s="64"/>
      <c r="AAR51" s="64"/>
      <c r="AAS51" s="64"/>
      <c r="AAT51" s="64"/>
      <c r="AAU51" s="64"/>
      <c r="AAV51" s="64"/>
      <c r="AAW51" s="64"/>
      <c r="AAX51" s="64"/>
      <c r="AAY51" s="64"/>
      <c r="AAZ51" s="64"/>
      <c r="ABA51" s="64"/>
      <c r="ABB51" s="64"/>
      <c r="ABC51" s="64"/>
      <c r="ABD51" s="64"/>
      <c r="ABE51" s="64"/>
      <c r="ABF51" s="64"/>
      <c r="ABG51" s="64"/>
      <c r="ABH51" s="64"/>
      <c r="ABI51" s="64"/>
      <c r="ABJ51" s="64"/>
      <c r="ABK51" s="64"/>
      <c r="ABL51" s="64"/>
      <c r="ABM51" s="64"/>
      <c r="ABN51" s="64"/>
      <c r="ABO51" s="64"/>
      <c r="ABP51" s="64"/>
      <c r="ABQ51" s="64"/>
      <c r="ABR51" s="64"/>
      <c r="ABS51" s="64"/>
      <c r="ABT51" s="64"/>
      <c r="ABU51" s="64"/>
      <c r="ABV51" s="64"/>
      <c r="ABW51" s="64"/>
      <c r="ABX51" s="64"/>
      <c r="ABY51" s="64"/>
      <c r="ABZ51" s="64"/>
      <c r="ACA51" s="64"/>
      <c r="ACB51" s="64"/>
      <c r="ACC51" s="64"/>
      <c r="ACD51" s="64"/>
      <c r="ACE51" s="64"/>
      <c r="ACF51" s="64"/>
      <c r="ACG51" s="64"/>
      <c r="ACH51" s="64"/>
      <c r="ACI51" s="64"/>
      <c r="ACJ51" s="64"/>
      <c r="ACK51" s="64"/>
      <c r="ACL51" s="64"/>
      <c r="ACM51" s="64"/>
      <c r="ACN51" s="64"/>
      <c r="ACO51" s="64"/>
      <c r="ACP51" s="64"/>
      <c r="ACQ51" s="64"/>
      <c r="ACR51" s="64"/>
      <c r="ACS51" s="64"/>
      <c r="ACT51" s="64"/>
      <c r="ACU51" s="64"/>
      <c r="ACV51" s="64"/>
      <c r="ACW51" s="64"/>
      <c r="ACX51" s="64"/>
      <c r="ACY51" s="64"/>
      <c r="ACZ51" s="64"/>
      <c r="ADA51" s="64"/>
      <c r="ADB51" s="64"/>
      <c r="ADC51" s="64"/>
      <c r="ADD51" s="64"/>
      <c r="ADE51" s="64"/>
      <c r="ADF51" s="64"/>
      <c r="ADG51" s="64"/>
      <c r="ADH51" s="64"/>
      <c r="ADI51" s="64"/>
      <c r="ADJ51" s="64"/>
      <c r="ADK51" s="64"/>
      <c r="ADL51" s="64"/>
      <c r="ADM51" s="64"/>
      <c r="ADN51" s="64"/>
      <c r="ADO51" s="64"/>
      <c r="ADP51" s="64"/>
      <c r="ADQ51" s="64"/>
      <c r="ADR51" s="64"/>
      <c r="ADS51" s="64"/>
      <c r="ADT51" s="64"/>
      <c r="ADU51" s="64"/>
      <c r="ADV51" s="64"/>
      <c r="ADW51" s="64"/>
      <c r="ADX51" s="64"/>
      <c r="ADY51" s="64"/>
      <c r="ADZ51" s="64"/>
      <c r="AEA51" s="64"/>
      <c r="AEB51" s="64"/>
      <c r="AEC51" s="64"/>
      <c r="AED51" s="64"/>
      <c r="AEE51" s="64"/>
      <c r="AEF51" s="64"/>
      <c r="AEG51" s="64"/>
      <c r="AEH51" s="64"/>
      <c r="AEI51" s="64"/>
      <c r="AEJ51" s="64"/>
      <c r="AEK51" s="64"/>
      <c r="AEL51" s="64"/>
      <c r="AEM51" s="64"/>
      <c r="AEN51" s="64"/>
      <c r="AEO51" s="64"/>
      <c r="AEP51" s="64"/>
      <c r="AEQ51" s="64"/>
      <c r="AER51" s="64"/>
      <c r="AES51" s="64"/>
      <c r="AET51" s="64"/>
      <c r="AEU51" s="64"/>
      <c r="AEV51" s="64"/>
      <c r="AEW51" s="64"/>
      <c r="AEX51" s="64"/>
      <c r="AEY51" s="64"/>
      <c r="AEZ51" s="64"/>
      <c r="AFA51" s="64"/>
      <c r="AFB51" s="64"/>
      <c r="AFC51" s="64"/>
      <c r="AFD51" s="64"/>
      <c r="AFE51" s="64"/>
      <c r="AFF51" s="64"/>
      <c r="AFG51" s="64"/>
      <c r="AFH51" s="64"/>
      <c r="AFI51" s="64"/>
      <c r="AFJ51" s="64"/>
      <c r="AFK51" s="64"/>
      <c r="AFL51" s="64"/>
      <c r="AFM51" s="64"/>
      <c r="AFN51" s="64"/>
      <c r="AFO51" s="64"/>
      <c r="AFP51" s="64"/>
      <c r="AFQ51" s="64"/>
      <c r="AFR51" s="64"/>
      <c r="AFS51" s="64"/>
      <c r="AFT51" s="64"/>
      <c r="AFU51" s="64"/>
      <c r="AFV51" s="64"/>
      <c r="AFW51" s="64"/>
      <c r="AFX51" s="64"/>
      <c r="AFY51" s="64"/>
      <c r="AFZ51" s="64"/>
      <c r="AGA51" s="64"/>
      <c r="AGB51" s="64"/>
      <c r="AGC51" s="64"/>
      <c r="AGD51" s="64"/>
      <c r="AGE51" s="64"/>
      <c r="AGF51" s="64"/>
      <c r="AGG51" s="64"/>
      <c r="AGH51" s="64"/>
      <c r="AGI51" s="64"/>
      <c r="AGJ51" s="64"/>
      <c r="AGK51" s="64"/>
      <c r="AGL51" s="64"/>
      <c r="AGM51" s="64"/>
      <c r="AGN51" s="64"/>
      <c r="AGO51" s="64"/>
      <c r="AGP51" s="64"/>
      <c r="AGQ51" s="64"/>
      <c r="AGR51" s="64"/>
      <c r="AGS51" s="64"/>
      <c r="AGT51" s="64"/>
      <c r="AGU51" s="64"/>
      <c r="AGV51" s="64"/>
      <c r="AGW51" s="64"/>
      <c r="AGX51" s="64"/>
      <c r="AGY51" s="64"/>
      <c r="AGZ51" s="64"/>
      <c r="AHA51" s="64"/>
      <c r="AHB51" s="64"/>
      <c r="AHC51" s="64"/>
      <c r="AHD51" s="64"/>
      <c r="AHE51" s="64"/>
      <c r="AHF51" s="64"/>
      <c r="AHG51" s="64"/>
      <c r="AHH51" s="64"/>
      <c r="AHI51" s="64"/>
      <c r="AHJ51" s="64"/>
      <c r="AHK51" s="64"/>
      <c r="AHL51" s="64"/>
      <c r="AHM51" s="64"/>
      <c r="AHN51" s="64"/>
      <c r="AHO51" s="64"/>
      <c r="AHP51" s="64"/>
      <c r="AHQ51" s="64"/>
      <c r="AHR51" s="64"/>
      <c r="AHS51" s="64"/>
      <c r="AHT51" s="64"/>
      <c r="AHU51" s="64"/>
      <c r="AHV51" s="64"/>
      <c r="AHW51" s="64"/>
      <c r="AHX51" s="64"/>
      <c r="AHY51" s="64"/>
      <c r="AHZ51" s="64"/>
      <c r="AIA51" s="64"/>
      <c r="AIB51" s="64"/>
      <c r="AIC51" s="64"/>
      <c r="AID51" s="64"/>
      <c r="AIE51" s="64"/>
      <c r="AIF51" s="64"/>
      <c r="AIG51" s="64"/>
      <c r="AIH51" s="64"/>
      <c r="AII51" s="64"/>
      <c r="AIJ51" s="64"/>
      <c r="AIK51" s="64"/>
      <c r="AIL51" s="64"/>
      <c r="AIM51" s="64"/>
      <c r="AIN51" s="64"/>
      <c r="AIO51" s="64"/>
      <c r="AIP51" s="64"/>
      <c r="AIQ51" s="64"/>
      <c r="AIR51" s="64"/>
      <c r="AIS51" s="64"/>
      <c r="AIT51" s="64"/>
      <c r="AIU51" s="64"/>
      <c r="AIV51" s="64"/>
      <c r="AIW51" s="64"/>
      <c r="AIX51" s="64"/>
      <c r="AIY51" s="64"/>
      <c r="AIZ51" s="64"/>
      <c r="AJA51" s="64"/>
      <c r="AJB51" s="64"/>
      <c r="AJC51" s="64"/>
      <c r="AJD51" s="64"/>
      <c r="AJE51" s="64"/>
      <c r="AJF51" s="64"/>
      <c r="AJG51" s="64"/>
      <c r="AJH51" s="64"/>
      <c r="AJI51" s="64"/>
      <c r="AJJ51" s="64"/>
      <c r="AJK51" s="64"/>
      <c r="AJL51" s="64"/>
      <c r="AJM51" s="64"/>
      <c r="AJN51" s="64"/>
      <c r="AJO51" s="64"/>
      <c r="AJP51" s="64"/>
      <c r="AJQ51" s="64"/>
      <c r="AJR51" s="64"/>
      <c r="AJS51" s="64"/>
      <c r="AJT51" s="64"/>
      <c r="AJU51" s="64"/>
      <c r="AJV51" s="64"/>
      <c r="AJW51" s="64"/>
      <c r="AJX51" s="64"/>
      <c r="AJY51" s="64"/>
      <c r="AJZ51" s="64"/>
      <c r="AKA51" s="64"/>
      <c r="AKB51" s="64"/>
      <c r="AKC51" s="64"/>
      <c r="AKD51" s="64"/>
      <c r="AKE51" s="64"/>
      <c r="AKF51" s="64"/>
      <c r="AKG51" s="64"/>
      <c r="AKH51" s="64"/>
      <c r="AKI51" s="64"/>
      <c r="AKJ51" s="64"/>
      <c r="AKK51" s="64"/>
      <c r="AKL51" s="64"/>
      <c r="AKM51" s="64"/>
      <c r="AKN51" s="64"/>
      <c r="AKO51" s="64"/>
      <c r="AKP51" s="64"/>
      <c r="AKQ51" s="64"/>
      <c r="AKR51" s="64"/>
      <c r="AKS51" s="64"/>
      <c r="AKT51" s="64"/>
      <c r="AKU51" s="64"/>
      <c r="AKV51" s="64"/>
      <c r="AKW51" s="64"/>
      <c r="AKX51" s="64"/>
      <c r="AKY51" s="64"/>
      <c r="AKZ51" s="64"/>
      <c r="ALA51" s="64"/>
      <c r="ALB51" s="64"/>
      <c r="ALC51" s="64"/>
      <c r="ALD51" s="64"/>
      <c r="ALE51" s="64"/>
      <c r="ALF51" s="64"/>
      <c r="ALG51" s="64"/>
      <c r="ALH51" s="64"/>
      <c r="ALI51" s="64"/>
      <c r="ALJ51" s="64"/>
      <c r="ALK51" s="64"/>
      <c r="ALL51" s="64"/>
      <c r="ALM51" s="64"/>
      <c r="ALN51" s="64"/>
      <c r="ALO51" s="64"/>
      <c r="ALP51" s="64"/>
      <c r="ALQ51" s="64"/>
      <c r="ALR51" s="64"/>
      <c r="ALS51" s="64"/>
      <c r="ALT51" s="64"/>
      <c r="ALU51" s="64"/>
      <c r="ALV51" s="64"/>
      <c r="ALW51" s="64"/>
      <c r="ALX51" s="64"/>
      <c r="ALY51" s="64"/>
      <c r="ALZ51" s="64"/>
      <c r="AMA51" s="64"/>
      <c r="AMB51" s="64"/>
      <c r="AMC51" s="64"/>
      <c r="AMD51" s="64"/>
      <c r="AME51" s="64"/>
      <c r="AMF51" s="64"/>
      <c r="AMG51" s="64"/>
      <c r="AMH51" s="64"/>
      <c r="AMI51" s="64"/>
      <c r="AMJ51" s="64"/>
      <c r="AMK51" s="64"/>
      <c r="AML51" s="64"/>
      <c r="AMM51" s="64"/>
      <c r="AMN51" s="64"/>
      <c r="AMO51" s="64"/>
      <c r="AMP51" s="64"/>
      <c r="AMQ51" s="64"/>
      <c r="AMR51" s="64"/>
      <c r="AMS51" s="64"/>
      <c r="AMT51" s="64"/>
      <c r="AMU51" s="64"/>
      <c r="AMV51" s="64"/>
      <c r="AMW51" s="64"/>
      <c r="AMX51" s="64"/>
      <c r="AMY51" s="64"/>
      <c r="AMZ51" s="64"/>
      <c r="ANA51" s="64"/>
      <c r="ANB51" s="64"/>
      <c r="ANC51" s="64"/>
      <c r="AND51" s="64"/>
      <c r="ANE51" s="64"/>
      <c r="ANF51" s="64"/>
      <c r="ANG51" s="64"/>
      <c r="ANH51" s="64"/>
      <c r="ANI51" s="64"/>
      <c r="ANJ51" s="64"/>
      <c r="ANK51" s="64"/>
      <c r="ANL51" s="64"/>
      <c r="ANM51" s="64"/>
      <c r="ANN51" s="64"/>
      <c r="ANO51" s="64"/>
      <c r="ANP51" s="64"/>
      <c r="ANQ51" s="64"/>
      <c r="ANR51" s="64"/>
      <c r="ANS51" s="64"/>
      <c r="ANT51" s="64"/>
      <c r="ANU51" s="64"/>
      <c r="ANV51" s="64"/>
      <c r="ANW51" s="64"/>
      <c r="ANX51" s="64"/>
      <c r="ANY51" s="64"/>
      <c r="ANZ51" s="64"/>
    </row>
    <row r="52" spans="1:1066" x14ac:dyDescent="0.25">
      <c r="A52" s="48"/>
      <c r="B52" s="48"/>
      <c r="C52" s="48"/>
      <c r="D52" s="48"/>
      <c r="E52" s="48"/>
      <c r="F52" s="48"/>
      <c r="G52" s="48"/>
      <c r="H52" s="48"/>
      <c r="S52" s="48"/>
      <c r="AD52" s="48"/>
      <c r="AK52" s="48"/>
      <c r="AR52" s="48"/>
      <c r="AY52" s="48"/>
    </row>
    <row r="53" spans="1:1066" x14ac:dyDescent="0.25">
      <c r="A53" s="48"/>
      <c r="B53" s="48"/>
      <c r="C53" s="48"/>
      <c r="D53" s="48"/>
      <c r="E53" s="48"/>
      <c r="F53" s="48"/>
      <c r="G53" s="48"/>
      <c r="H53" s="48"/>
      <c r="S53" s="48"/>
      <c r="AD53" s="48"/>
      <c r="AK53" s="48"/>
      <c r="AR53" s="48"/>
      <c r="AY53" s="48"/>
    </row>
    <row r="54" spans="1:1066" x14ac:dyDescent="0.25">
      <c r="A54" s="48"/>
      <c r="B54" s="48"/>
      <c r="C54" s="48"/>
      <c r="D54" s="48"/>
      <c r="E54" s="48"/>
      <c r="F54" s="48"/>
      <c r="G54" s="48"/>
      <c r="H54" s="48"/>
      <c r="S54" s="48"/>
      <c r="AD54" s="48"/>
      <c r="AK54" s="48"/>
      <c r="AR54" s="48"/>
      <c r="AY54" s="48"/>
    </row>
    <row r="55" spans="1:1066" x14ac:dyDescent="0.25">
      <c r="A55" s="48"/>
      <c r="B55" s="48"/>
      <c r="C55" s="48"/>
      <c r="D55" s="48"/>
      <c r="E55" s="48"/>
      <c r="F55" s="48"/>
      <c r="G55" s="48"/>
      <c r="H55" s="48"/>
      <c r="S55" s="48"/>
      <c r="AD55" s="48"/>
      <c r="AK55" s="48"/>
      <c r="AR55" s="48"/>
      <c r="AY55" s="48"/>
    </row>
    <row r="56" spans="1:1066" x14ac:dyDescent="0.25">
      <c r="A56" s="48"/>
      <c r="B56" s="48"/>
      <c r="C56" s="48"/>
      <c r="D56" s="48"/>
      <c r="E56" s="48"/>
      <c r="F56" s="48"/>
      <c r="G56" s="48"/>
      <c r="H56" s="48"/>
      <c r="S56" s="48"/>
      <c r="AD56" s="48"/>
      <c r="AK56" s="48"/>
      <c r="AR56" s="48"/>
      <c r="AY56" s="48"/>
    </row>
    <row r="57" spans="1:1066" x14ac:dyDescent="0.25">
      <c r="A57" s="48"/>
      <c r="B57" s="48"/>
      <c r="C57" s="48"/>
      <c r="D57" s="48"/>
      <c r="E57" s="48"/>
      <c r="F57" s="48"/>
      <c r="G57" s="48"/>
      <c r="H57" s="48"/>
      <c r="S57" s="48"/>
      <c r="AD57" s="48"/>
      <c r="AK57" s="48"/>
      <c r="AR57" s="48"/>
      <c r="AY57" s="48"/>
    </row>
    <row r="58" spans="1:1066" x14ac:dyDescent="0.25">
      <c r="A58" s="48"/>
      <c r="B58" s="48"/>
      <c r="C58" s="48"/>
      <c r="D58" s="48"/>
      <c r="E58" s="48"/>
      <c r="F58" s="48"/>
      <c r="G58" s="48"/>
      <c r="H58" s="48"/>
      <c r="S58" s="48"/>
      <c r="AD58" s="48"/>
      <c r="AK58" s="48"/>
      <c r="AR58" s="48"/>
      <c r="AY58" s="48"/>
    </row>
    <row r="59" spans="1:1066" x14ac:dyDescent="0.25">
      <c r="A59" s="48"/>
      <c r="B59" s="48"/>
      <c r="C59" s="48"/>
      <c r="D59" s="48"/>
      <c r="E59" s="48"/>
      <c r="F59" s="48"/>
      <c r="G59" s="48"/>
      <c r="H59" s="48"/>
      <c r="S59" s="48"/>
      <c r="AD59" s="48"/>
      <c r="AK59" s="48"/>
      <c r="AR59" s="48"/>
      <c r="AY59" s="48"/>
    </row>
    <row r="60" spans="1:1066" x14ac:dyDescent="0.25">
      <c r="A60" s="48"/>
      <c r="B60" s="48"/>
      <c r="C60" s="48"/>
      <c r="D60" s="48"/>
      <c r="E60" s="48"/>
      <c r="F60" s="48"/>
      <c r="G60" s="48"/>
      <c r="H60" s="48"/>
      <c r="S60" s="48"/>
      <c r="AD60" s="48"/>
      <c r="AK60" s="48"/>
      <c r="AR60" s="48"/>
      <c r="AY60" s="48"/>
    </row>
    <row r="61" spans="1:1066" x14ac:dyDescent="0.25">
      <c r="A61" s="48"/>
      <c r="B61" s="48"/>
      <c r="C61" s="48"/>
      <c r="D61" s="48"/>
      <c r="E61" s="48"/>
      <c r="F61" s="48"/>
      <c r="G61" s="48"/>
      <c r="H61" s="48"/>
      <c r="S61" s="48"/>
      <c r="AD61" s="48"/>
      <c r="AK61" s="48"/>
      <c r="AR61" s="48"/>
      <c r="AY61" s="48"/>
    </row>
    <row r="62" spans="1:1066" x14ac:dyDescent="0.25">
      <c r="A62" s="48"/>
      <c r="B62" s="48"/>
      <c r="C62" s="48"/>
      <c r="D62" s="48"/>
      <c r="E62" s="48"/>
      <c r="F62" s="48"/>
      <c r="G62" s="48"/>
      <c r="H62" s="48"/>
      <c r="S62" s="48"/>
      <c r="AD62" s="48"/>
      <c r="AK62" s="48"/>
      <c r="AR62" s="48"/>
      <c r="AY62" s="48"/>
    </row>
    <row r="63" spans="1:1066" x14ac:dyDescent="0.25">
      <c r="A63" s="48"/>
      <c r="B63" s="48"/>
      <c r="C63" s="48"/>
      <c r="D63" s="48"/>
      <c r="E63" s="48"/>
      <c r="F63" s="48"/>
      <c r="G63" s="48"/>
      <c r="H63" s="48"/>
      <c r="S63" s="48"/>
      <c r="AD63" s="48"/>
      <c r="AK63" s="48"/>
      <c r="AR63" s="48"/>
      <c r="AY63" s="48"/>
    </row>
    <row r="64" spans="1:1066" x14ac:dyDescent="0.25">
      <c r="A64" s="48"/>
      <c r="B64" s="48"/>
      <c r="C64" s="48"/>
      <c r="D64" s="48"/>
      <c r="E64" s="48"/>
      <c r="F64" s="48"/>
      <c r="G64" s="48"/>
      <c r="H64" s="48"/>
      <c r="S64" s="48"/>
      <c r="AD64" s="48"/>
      <c r="AK64" s="48"/>
      <c r="AR64" s="48"/>
      <c r="AY64" s="48"/>
    </row>
    <row r="65" spans="1:51" x14ac:dyDescent="0.25">
      <c r="A65" s="48"/>
      <c r="B65" s="48"/>
      <c r="C65" s="48"/>
      <c r="D65" s="48"/>
      <c r="E65" s="48"/>
      <c r="F65" s="48"/>
      <c r="G65" s="48"/>
      <c r="H65" s="48"/>
      <c r="S65" s="48"/>
      <c r="AD65" s="48"/>
      <c r="AK65" s="48"/>
      <c r="AR65" s="48"/>
      <c r="AY65" s="48"/>
    </row>
    <row r="66" spans="1:51" x14ac:dyDescent="0.25">
      <c r="A66" s="48"/>
      <c r="B66" s="48"/>
      <c r="C66" s="48"/>
      <c r="D66" s="48"/>
      <c r="E66" s="48"/>
      <c r="F66" s="48"/>
      <c r="G66" s="48"/>
      <c r="H66" s="48"/>
      <c r="S66" s="48"/>
      <c r="AD66" s="48"/>
      <c r="AK66" s="48"/>
      <c r="AR66" s="48"/>
      <c r="AY66" s="48"/>
    </row>
    <row r="67" spans="1:51" x14ac:dyDescent="0.25">
      <c r="A67" s="48"/>
      <c r="B67" s="48"/>
      <c r="C67" s="48"/>
      <c r="D67" s="48"/>
      <c r="E67" s="48"/>
      <c r="F67" s="48"/>
      <c r="G67" s="48"/>
      <c r="H67" s="48"/>
      <c r="S67" s="48"/>
      <c r="AD67" s="48"/>
      <c r="AK67" s="48"/>
      <c r="AR67" s="48"/>
      <c r="AY67" s="48"/>
    </row>
    <row r="68" spans="1:51" x14ac:dyDescent="0.25">
      <c r="A68" s="48"/>
      <c r="B68" s="48"/>
      <c r="C68" s="48"/>
      <c r="D68" s="48"/>
      <c r="E68" s="48"/>
      <c r="F68" s="48"/>
      <c r="G68" s="48"/>
      <c r="H68" s="48"/>
      <c r="S68" s="48"/>
      <c r="AD68" s="48"/>
      <c r="AK68" s="48"/>
      <c r="AR68" s="48"/>
      <c r="AY68" s="48"/>
    </row>
    <row r="69" spans="1:51" x14ac:dyDescent="0.25">
      <c r="A69" s="48"/>
      <c r="B69" s="48"/>
      <c r="C69" s="48"/>
      <c r="D69" s="48"/>
      <c r="E69" s="48"/>
      <c r="F69" s="48"/>
      <c r="G69" s="48"/>
      <c r="H69" s="48"/>
      <c r="S69" s="48"/>
      <c r="AD69" s="48"/>
      <c r="AK69" s="48"/>
      <c r="AR69" s="48"/>
      <c r="AY69" s="48"/>
    </row>
    <row r="70" spans="1:51" x14ac:dyDescent="0.25">
      <c r="A70" s="48"/>
      <c r="B70" s="48"/>
      <c r="C70" s="48"/>
      <c r="D70" s="48"/>
      <c r="E70" s="48"/>
      <c r="F70" s="48"/>
      <c r="G70" s="48"/>
      <c r="H70" s="48"/>
      <c r="S70" s="48"/>
      <c r="AD70" s="48"/>
      <c r="AK70" s="48"/>
      <c r="AR70" s="48"/>
      <c r="AY70" s="48"/>
    </row>
    <row r="71" spans="1:51" x14ac:dyDescent="0.25">
      <c r="A71" s="48"/>
      <c r="B71" s="48"/>
      <c r="C71" s="48"/>
      <c r="D71" s="48"/>
      <c r="E71" s="48"/>
      <c r="F71" s="48"/>
      <c r="G71" s="48"/>
      <c r="H71" s="48"/>
      <c r="S71" s="48"/>
      <c r="AD71" s="48"/>
      <c r="AK71" s="48"/>
      <c r="AR71" s="48"/>
      <c r="AY71" s="48"/>
    </row>
    <row r="72" spans="1:51" x14ac:dyDescent="0.25">
      <c r="A72" s="48"/>
      <c r="B72" s="48"/>
      <c r="C72" s="48"/>
      <c r="D72" s="48"/>
      <c r="E72" s="48"/>
      <c r="F72" s="48"/>
      <c r="G72" s="48"/>
      <c r="H72" s="48"/>
      <c r="S72" s="48"/>
      <c r="AD72" s="48"/>
      <c r="AK72" s="48"/>
      <c r="AR72" s="48"/>
      <c r="AY72" s="48"/>
    </row>
    <row r="73" spans="1:51" x14ac:dyDescent="0.25">
      <c r="A73" s="48"/>
      <c r="B73" s="48"/>
      <c r="C73" s="48"/>
      <c r="D73" s="48"/>
      <c r="E73" s="48"/>
      <c r="F73" s="48"/>
      <c r="G73" s="48"/>
      <c r="H73" s="48"/>
      <c r="S73" s="48"/>
      <c r="AD73" s="48"/>
      <c r="AK73" s="48"/>
      <c r="AR73" s="48"/>
      <c r="AY73" s="48"/>
    </row>
    <row r="74" spans="1:51" x14ac:dyDescent="0.25">
      <c r="A74" s="48"/>
      <c r="B74" s="48"/>
      <c r="C74" s="48"/>
      <c r="D74" s="48"/>
      <c r="E74" s="48"/>
      <c r="F74" s="48"/>
      <c r="G74" s="48"/>
      <c r="H74" s="48"/>
      <c r="S74" s="48"/>
      <c r="AD74" s="48"/>
      <c r="AK74" s="48"/>
      <c r="AR74" s="48"/>
      <c r="AY74" s="48"/>
    </row>
    <row r="75" spans="1:51" x14ac:dyDescent="0.25">
      <c r="A75" s="48"/>
      <c r="B75" s="48"/>
      <c r="C75" s="48"/>
      <c r="D75" s="48"/>
      <c r="E75" s="48"/>
      <c r="F75" s="48"/>
      <c r="G75" s="48"/>
      <c r="H75" s="48"/>
      <c r="S75" s="48"/>
      <c r="AD75" s="48"/>
      <c r="AK75" s="48"/>
      <c r="AR75" s="48"/>
      <c r="AY75" s="48"/>
    </row>
    <row r="76" spans="1:51" x14ac:dyDescent="0.25">
      <c r="A76" s="48"/>
      <c r="B76" s="48"/>
      <c r="C76" s="48"/>
      <c r="D76" s="48"/>
      <c r="E76" s="48"/>
      <c r="F76" s="48"/>
      <c r="G76" s="48"/>
      <c r="H76" s="48"/>
      <c r="S76" s="48"/>
      <c r="AD76" s="48"/>
      <c r="AK76" s="48"/>
      <c r="AR76" s="48"/>
      <c r="AY76" s="48"/>
    </row>
    <row r="77" spans="1:51" x14ac:dyDescent="0.25">
      <c r="A77" s="48"/>
      <c r="B77" s="48"/>
      <c r="C77" s="48"/>
      <c r="D77" s="48"/>
      <c r="E77" s="48"/>
      <c r="F77" s="48"/>
      <c r="G77" s="48"/>
      <c r="H77" s="48"/>
      <c r="S77" s="48"/>
      <c r="AD77" s="48"/>
      <c r="AK77" s="48"/>
      <c r="AR77" s="48"/>
      <c r="AY77" s="48"/>
    </row>
    <row r="78" spans="1:51" x14ac:dyDescent="0.25">
      <c r="A78" s="48"/>
      <c r="B78" s="48"/>
      <c r="C78" s="48"/>
      <c r="D78" s="48"/>
      <c r="E78" s="48"/>
      <c r="F78" s="48"/>
      <c r="G78" s="48"/>
      <c r="H78" s="48"/>
      <c r="S78" s="48"/>
      <c r="AD78" s="48"/>
      <c r="AK78" s="48"/>
      <c r="AR78" s="48"/>
      <c r="AY78" s="48"/>
    </row>
    <row r="79" spans="1:51" x14ac:dyDescent="0.25">
      <c r="A79" s="48"/>
      <c r="B79" s="48"/>
      <c r="C79" s="48"/>
      <c r="D79" s="48"/>
      <c r="E79" s="48"/>
      <c r="F79" s="48"/>
      <c r="G79" s="48"/>
      <c r="H79" s="48"/>
      <c r="S79" s="48"/>
      <c r="AD79" s="48"/>
      <c r="AK79" s="48"/>
      <c r="AR79" s="48"/>
      <c r="AY79" s="48"/>
    </row>
    <row r="80" spans="1:51" x14ac:dyDescent="0.25">
      <c r="A80" s="48"/>
      <c r="B80" s="48"/>
      <c r="C80" s="48"/>
      <c r="D80" s="48"/>
      <c r="E80" s="48"/>
      <c r="F80" s="48"/>
      <c r="G80" s="48"/>
      <c r="H80" s="48"/>
      <c r="S80" s="48"/>
      <c r="AD80" s="48"/>
      <c r="AK80" s="48"/>
      <c r="AR80" s="48"/>
      <c r="AY80" s="48"/>
    </row>
    <row r="81" spans="1:51" x14ac:dyDescent="0.25">
      <c r="A81" s="48"/>
      <c r="B81" s="48"/>
      <c r="C81" s="48"/>
      <c r="D81" s="48"/>
      <c r="E81" s="48"/>
      <c r="F81" s="48"/>
      <c r="G81" s="48"/>
      <c r="H81" s="48"/>
      <c r="S81" s="48"/>
      <c r="AD81" s="48"/>
      <c r="AK81" s="48"/>
      <c r="AR81" s="48"/>
      <c r="AY81" s="48"/>
    </row>
    <row r="82" spans="1:51" x14ac:dyDescent="0.25">
      <c r="A82" s="48"/>
      <c r="B82" s="48"/>
      <c r="C82" s="48"/>
      <c r="D82" s="48"/>
      <c r="E82" s="48"/>
      <c r="F82" s="48"/>
      <c r="G82" s="48"/>
      <c r="H82" s="48"/>
      <c r="S82" s="48"/>
      <c r="AD82" s="48"/>
      <c r="AK82" s="48"/>
      <c r="AR82" s="48"/>
      <c r="AY82" s="48"/>
    </row>
    <row r="83" spans="1:51" x14ac:dyDescent="0.25">
      <c r="A83" s="48"/>
      <c r="B83" s="48"/>
      <c r="C83" s="48"/>
      <c r="D83" s="48"/>
      <c r="E83" s="48"/>
      <c r="F83" s="48"/>
      <c r="G83" s="48"/>
      <c r="H83" s="48"/>
      <c r="S83" s="48"/>
      <c r="AD83" s="48"/>
      <c r="AK83" s="48"/>
      <c r="AR83" s="48"/>
      <c r="AY83" s="48"/>
    </row>
    <row r="84" spans="1:51" x14ac:dyDescent="0.25">
      <c r="A84" s="48"/>
      <c r="B84" s="48"/>
      <c r="C84" s="48"/>
      <c r="D84" s="48"/>
      <c r="E84" s="48"/>
      <c r="F84" s="48"/>
      <c r="G84" s="48"/>
      <c r="H84" s="48"/>
      <c r="S84" s="48"/>
      <c r="AD84" s="48"/>
      <c r="AK84" s="48"/>
      <c r="AR84" s="48"/>
      <c r="AY84" s="48"/>
    </row>
    <row r="85" spans="1:51" x14ac:dyDescent="0.25">
      <c r="A85" s="48"/>
      <c r="B85" s="48"/>
      <c r="C85" s="48"/>
      <c r="D85" s="48"/>
      <c r="E85" s="48"/>
      <c r="F85" s="48"/>
      <c r="G85" s="48"/>
      <c r="H85" s="48"/>
      <c r="S85" s="48"/>
      <c r="AD85" s="48"/>
      <c r="AK85" s="48"/>
      <c r="AR85" s="48"/>
      <c r="AY85" s="48"/>
    </row>
    <row r="86" spans="1:51" x14ac:dyDescent="0.25">
      <c r="A86" s="48"/>
      <c r="B86" s="48"/>
      <c r="C86" s="48"/>
      <c r="D86" s="48"/>
      <c r="E86" s="48"/>
      <c r="F86" s="48"/>
      <c r="G86" s="48"/>
      <c r="H86" s="48"/>
      <c r="S86" s="48"/>
      <c r="AD86" s="48"/>
      <c r="AK86" s="48"/>
      <c r="AR86" s="48"/>
      <c r="AY86" s="48"/>
    </row>
    <row r="87" spans="1:51" x14ac:dyDescent="0.25">
      <c r="A87" s="48"/>
      <c r="B87" s="48"/>
      <c r="C87" s="48"/>
      <c r="D87" s="48"/>
      <c r="E87" s="48"/>
      <c r="F87" s="48"/>
      <c r="G87" s="48"/>
      <c r="H87" s="48"/>
      <c r="S87" s="48"/>
      <c r="AD87" s="48"/>
      <c r="AK87" s="48"/>
      <c r="AR87" s="48"/>
      <c r="AY87" s="48"/>
    </row>
    <row r="88" spans="1:51" x14ac:dyDescent="0.25">
      <c r="A88" s="48"/>
      <c r="B88" s="48"/>
      <c r="C88" s="48"/>
      <c r="D88" s="48"/>
      <c r="E88" s="48"/>
      <c r="F88" s="48"/>
      <c r="G88" s="48"/>
      <c r="H88" s="48"/>
      <c r="S88" s="48"/>
      <c r="AD88" s="48"/>
      <c r="AK88" s="48"/>
      <c r="AR88" s="48"/>
      <c r="AY88" s="48"/>
    </row>
    <row r="89" spans="1:51" x14ac:dyDescent="0.25">
      <c r="A89" s="48"/>
      <c r="B89" s="48"/>
      <c r="C89" s="48"/>
      <c r="D89" s="48"/>
      <c r="E89" s="48"/>
      <c r="F89" s="48"/>
      <c r="G89" s="48"/>
      <c r="H89" s="48"/>
      <c r="S89" s="48"/>
      <c r="AD89" s="48"/>
      <c r="AK89" s="48"/>
      <c r="AR89" s="48"/>
      <c r="AY89" s="48"/>
    </row>
    <row r="90" spans="1:51" x14ac:dyDescent="0.25">
      <c r="A90" s="48"/>
      <c r="B90" s="48"/>
      <c r="C90" s="48"/>
      <c r="D90" s="48"/>
      <c r="E90" s="48"/>
      <c r="F90" s="48"/>
      <c r="G90" s="48"/>
      <c r="H90" s="48"/>
      <c r="S90" s="48"/>
      <c r="AD90" s="48"/>
      <c r="AK90" s="48"/>
      <c r="AR90" s="48"/>
      <c r="AY90" s="48"/>
    </row>
    <row r="91" spans="1:51" x14ac:dyDescent="0.25">
      <c r="A91" s="48"/>
      <c r="B91" s="48"/>
      <c r="C91" s="48"/>
      <c r="D91" s="48"/>
      <c r="E91" s="48"/>
      <c r="F91" s="48"/>
      <c r="G91" s="48"/>
      <c r="H91" s="48"/>
      <c r="S91" s="48"/>
      <c r="AD91" s="48"/>
      <c r="AK91" s="48"/>
      <c r="AR91" s="48"/>
      <c r="AY91" s="48"/>
    </row>
    <row r="92" spans="1:51" x14ac:dyDescent="0.25">
      <c r="A92" s="48"/>
      <c r="B92" s="48"/>
      <c r="C92" s="48"/>
      <c r="D92" s="48"/>
      <c r="E92" s="48"/>
      <c r="F92" s="48"/>
      <c r="G92" s="48"/>
      <c r="H92" s="48"/>
      <c r="S92" s="48"/>
      <c r="AD92" s="48"/>
      <c r="AK92" s="48"/>
      <c r="AR92" s="48"/>
      <c r="AY92" s="48"/>
    </row>
    <row r="93" spans="1:51" x14ac:dyDescent="0.25">
      <c r="A93" s="48"/>
      <c r="B93" s="48"/>
      <c r="C93" s="48"/>
      <c r="D93" s="48"/>
      <c r="E93" s="48"/>
      <c r="F93" s="48"/>
      <c r="G93" s="48"/>
      <c r="H93" s="48"/>
      <c r="S93" s="48"/>
      <c r="AD93" s="48"/>
      <c r="AK93" s="48"/>
      <c r="AR93" s="48"/>
      <c r="AY93" s="48"/>
    </row>
    <row r="94" spans="1:51" x14ac:dyDescent="0.25">
      <c r="A94" s="48"/>
      <c r="B94" s="48"/>
      <c r="C94" s="48"/>
      <c r="D94" s="48"/>
      <c r="E94" s="48"/>
      <c r="F94" s="48"/>
      <c r="G94" s="48"/>
      <c r="H94" s="48"/>
      <c r="S94" s="48"/>
      <c r="AD94" s="48"/>
      <c r="AK94" s="48"/>
      <c r="AR94" s="48"/>
      <c r="AY94" s="48"/>
    </row>
    <row r="95" spans="1:51" x14ac:dyDescent="0.25">
      <c r="A95" s="48"/>
      <c r="B95" s="48"/>
      <c r="C95" s="48"/>
      <c r="D95" s="48"/>
      <c r="E95" s="48"/>
      <c r="F95" s="48"/>
      <c r="G95" s="48"/>
      <c r="H95" s="48"/>
      <c r="S95" s="48"/>
      <c r="AD95" s="48"/>
      <c r="AK95" s="48"/>
      <c r="AR95" s="48"/>
      <c r="AY95" s="48"/>
    </row>
    <row r="96" spans="1:51" x14ac:dyDescent="0.25">
      <c r="A96" s="48"/>
      <c r="B96" s="48"/>
      <c r="C96" s="48"/>
      <c r="D96" s="48"/>
      <c r="E96" s="48"/>
      <c r="F96" s="48"/>
      <c r="G96" s="48"/>
      <c r="H96" s="48"/>
      <c r="S96" s="48"/>
      <c r="AD96" s="48"/>
      <c r="AK96" s="48"/>
      <c r="AR96" s="48"/>
      <c r="AY96" s="48"/>
    </row>
    <row r="97" spans="1:51" x14ac:dyDescent="0.25">
      <c r="A97" s="48"/>
      <c r="B97" s="48"/>
      <c r="C97" s="48"/>
      <c r="D97" s="48"/>
      <c r="E97" s="48"/>
      <c r="F97" s="48"/>
      <c r="G97" s="48"/>
      <c r="H97" s="48"/>
      <c r="S97" s="48"/>
      <c r="AD97" s="48"/>
      <c r="AK97" s="48"/>
      <c r="AR97" s="48"/>
      <c r="AY97" s="48"/>
    </row>
    <row r="98" spans="1:51" x14ac:dyDescent="0.25">
      <c r="A98" s="48"/>
      <c r="B98" s="48"/>
      <c r="C98" s="48"/>
      <c r="D98" s="48"/>
      <c r="E98" s="48"/>
      <c r="F98" s="48"/>
      <c r="G98" s="48"/>
      <c r="H98" s="48"/>
      <c r="S98" s="48"/>
      <c r="AD98" s="48"/>
      <c r="AK98" s="48"/>
      <c r="AR98" s="48"/>
      <c r="AY98" s="48"/>
    </row>
    <row r="99" spans="1:51" x14ac:dyDescent="0.25">
      <c r="A99" s="48"/>
      <c r="B99" s="48"/>
      <c r="C99" s="48"/>
      <c r="D99" s="48"/>
      <c r="E99" s="48"/>
      <c r="F99" s="48"/>
      <c r="G99" s="48"/>
      <c r="H99" s="48"/>
      <c r="S99" s="48"/>
      <c r="AD99" s="48"/>
      <c r="AK99" s="48"/>
      <c r="AR99" s="48"/>
      <c r="AY99" s="48"/>
    </row>
    <row r="100" spans="1:51" x14ac:dyDescent="0.25">
      <c r="A100" s="48"/>
      <c r="B100" s="48"/>
      <c r="C100" s="48"/>
      <c r="D100" s="48"/>
      <c r="E100" s="48"/>
      <c r="F100" s="48"/>
      <c r="G100" s="48"/>
      <c r="H100" s="48"/>
      <c r="S100" s="48"/>
      <c r="AD100" s="48"/>
      <c r="AK100" s="48"/>
      <c r="AR100" s="48"/>
      <c r="AY100" s="48"/>
    </row>
    <row r="101" spans="1:51" x14ac:dyDescent="0.25">
      <c r="A101" s="48"/>
      <c r="B101" s="48"/>
      <c r="C101" s="48"/>
      <c r="D101" s="48"/>
      <c r="E101" s="48"/>
      <c r="F101" s="48"/>
      <c r="G101" s="48"/>
      <c r="H101" s="48"/>
      <c r="S101" s="48"/>
      <c r="AD101" s="48"/>
      <c r="AK101" s="48"/>
      <c r="AR101" s="48"/>
      <c r="AY101" s="48"/>
    </row>
    <row r="102" spans="1:51" x14ac:dyDescent="0.25">
      <c r="A102" s="48"/>
      <c r="B102" s="48"/>
      <c r="C102" s="48"/>
      <c r="D102" s="48"/>
      <c r="E102" s="48"/>
      <c r="F102" s="48"/>
      <c r="G102" s="48"/>
      <c r="H102" s="48"/>
      <c r="S102" s="48"/>
      <c r="AD102" s="48"/>
      <c r="AK102" s="48"/>
      <c r="AR102" s="48"/>
      <c r="AY102" s="48"/>
    </row>
    <row r="103" spans="1:51" x14ac:dyDescent="0.25">
      <c r="A103" s="48"/>
      <c r="B103" s="48"/>
      <c r="C103" s="48"/>
      <c r="D103" s="48"/>
      <c r="E103" s="48"/>
      <c r="F103" s="48"/>
      <c r="G103" s="48"/>
      <c r="H103" s="48"/>
      <c r="S103" s="48"/>
      <c r="AD103" s="48"/>
      <c r="AK103" s="48"/>
      <c r="AR103" s="48"/>
      <c r="AY103" s="48"/>
    </row>
    <row r="104" spans="1:51" x14ac:dyDescent="0.25">
      <c r="A104" s="48"/>
      <c r="B104" s="48"/>
      <c r="C104" s="48"/>
      <c r="D104" s="48"/>
      <c r="E104" s="48"/>
      <c r="F104" s="48"/>
      <c r="G104" s="48"/>
      <c r="H104" s="48"/>
      <c r="S104" s="48"/>
      <c r="AD104" s="48"/>
      <c r="AK104" s="48"/>
      <c r="AR104" s="48"/>
      <c r="AY104" s="48"/>
    </row>
    <row r="105" spans="1:51" x14ac:dyDescent="0.25">
      <c r="A105" s="48"/>
      <c r="B105" s="48"/>
      <c r="C105" s="48"/>
      <c r="D105" s="48"/>
      <c r="E105" s="48"/>
      <c r="F105" s="48"/>
      <c r="G105" s="48"/>
      <c r="H105" s="48"/>
      <c r="S105" s="48"/>
      <c r="AD105" s="48"/>
      <c r="AK105" s="48"/>
      <c r="AR105" s="48"/>
      <c r="AY105" s="48"/>
    </row>
    <row r="106" spans="1:51" x14ac:dyDescent="0.25">
      <c r="A106" s="48"/>
      <c r="B106" s="48"/>
      <c r="C106" s="48"/>
      <c r="D106" s="48"/>
      <c r="E106" s="48"/>
      <c r="F106" s="48"/>
      <c r="G106" s="48"/>
      <c r="H106" s="48"/>
      <c r="S106" s="48"/>
      <c r="AD106" s="48"/>
      <c r="AK106" s="48"/>
      <c r="AR106" s="48"/>
      <c r="AY106" s="48"/>
    </row>
    <row r="107" spans="1:51" x14ac:dyDescent="0.25">
      <c r="A107" s="48"/>
      <c r="B107" s="48"/>
      <c r="C107" s="48"/>
      <c r="D107" s="48"/>
      <c r="E107" s="48"/>
      <c r="F107" s="48"/>
      <c r="G107" s="48"/>
      <c r="H107" s="48"/>
      <c r="S107" s="48"/>
      <c r="AD107" s="48"/>
      <c r="AK107" s="48"/>
      <c r="AR107" s="48"/>
      <c r="AY107" s="48"/>
    </row>
    <row r="108" spans="1:51" x14ac:dyDescent="0.25">
      <c r="A108" s="48"/>
      <c r="B108" s="48"/>
      <c r="C108" s="48"/>
      <c r="D108" s="48"/>
      <c r="E108" s="48"/>
      <c r="F108" s="48"/>
      <c r="G108" s="48"/>
      <c r="H108" s="48"/>
      <c r="S108" s="48"/>
      <c r="AD108" s="48"/>
      <c r="AK108" s="48"/>
      <c r="AR108" s="48"/>
      <c r="AY108" s="48"/>
    </row>
    <row r="109" spans="1:51" x14ac:dyDescent="0.25">
      <c r="A109" s="48"/>
      <c r="B109" s="48"/>
      <c r="C109" s="48"/>
      <c r="D109" s="48"/>
      <c r="E109" s="48"/>
      <c r="F109" s="48"/>
      <c r="G109" s="48"/>
      <c r="H109" s="48"/>
      <c r="S109" s="48"/>
      <c r="AD109" s="48"/>
      <c r="AK109" s="48"/>
      <c r="AR109" s="48"/>
      <c r="AY109" s="48"/>
    </row>
    <row r="110" spans="1:51" x14ac:dyDescent="0.25">
      <c r="A110" s="48"/>
      <c r="B110" s="48"/>
      <c r="C110" s="48"/>
      <c r="D110" s="48"/>
      <c r="E110" s="48"/>
      <c r="F110" s="48"/>
      <c r="G110" s="48"/>
      <c r="H110" s="48"/>
      <c r="S110" s="48"/>
      <c r="AD110" s="48"/>
      <c r="AK110" s="48"/>
      <c r="AR110" s="48"/>
      <c r="AY110" s="48"/>
    </row>
    <row r="111" spans="1:51" x14ac:dyDescent="0.25">
      <c r="A111" s="48"/>
      <c r="B111" s="48"/>
      <c r="C111" s="48"/>
      <c r="D111" s="48"/>
      <c r="E111" s="48"/>
      <c r="F111" s="48"/>
      <c r="G111" s="48"/>
      <c r="H111" s="48"/>
      <c r="S111" s="48"/>
      <c r="AD111" s="48"/>
      <c r="AK111" s="48"/>
      <c r="AR111" s="48"/>
      <c r="AY111" s="48"/>
    </row>
    <row r="112" spans="1:51" x14ac:dyDescent="0.25">
      <c r="A112" s="48"/>
      <c r="B112" s="48"/>
      <c r="C112" s="48"/>
      <c r="D112" s="48"/>
      <c r="E112" s="48"/>
      <c r="F112" s="48"/>
      <c r="G112" s="48"/>
      <c r="H112" s="48"/>
      <c r="S112" s="48"/>
      <c r="AD112" s="48"/>
      <c r="AK112" s="48"/>
      <c r="AR112" s="48"/>
      <c r="AY112" s="48"/>
    </row>
    <row r="113" spans="1:57" x14ac:dyDescent="0.25">
      <c r="A113" s="48"/>
      <c r="B113" s="48"/>
      <c r="C113" s="48"/>
      <c r="D113" s="48"/>
      <c r="E113" s="48"/>
      <c r="F113" s="48"/>
      <c r="G113" s="48"/>
      <c r="H113" s="48"/>
      <c r="S113" s="48"/>
      <c r="AD113" s="48"/>
      <c r="AK113" s="48"/>
      <c r="AR113" s="48"/>
      <c r="AY113" s="48"/>
    </row>
    <row r="114" spans="1:57" x14ac:dyDescent="0.25">
      <c r="A114" s="48"/>
      <c r="B114" s="48"/>
      <c r="C114" s="48"/>
      <c r="D114" s="48"/>
      <c r="E114" s="48"/>
      <c r="F114" s="48"/>
      <c r="G114" s="48"/>
      <c r="H114" s="48"/>
      <c r="S114" s="48"/>
      <c r="AD114" s="48"/>
      <c r="AK114" s="48"/>
      <c r="AR114" s="48"/>
      <c r="AY114" s="48"/>
    </row>
    <row r="115" spans="1:57" x14ac:dyDescent="0.25">
      <c r="A115" s="48"/>
      <c r="B115" s="48"/>
      <c r="C115" s="48"/>
      <c r="D115" s="48"/>
      <c r="E115" s="48"/>
      <c r="F115" s="48"/>
      <c r="G115" s="48"/>
      <c r="H115" s="48"/>
      <c r="S115" s="48"/>
      <c r="AD115" s="48"/>
      <c r="AK115" s="48"/>
      <c r="AR115" s="48"/>
      <c r="AY115" s="48"/>
    </row>
    <row r="116" spans="1:57" x14ac:dyDescent="0.25">
      <c r="A116" s="48"/>
      <c r="B116" s="48"/>
      <c r="C116" s="48"/>
      <c r="D116" s="48"/>
      <c r="E116" s="48"/>
      <c r="F116" s="48"/>
      <c r="G116" s="48"/>
      <c r="H116" s="48"/>
      <c r="S116" s="48"/>
      <c r="AD116" s="48"/>
      <c r="AK116" s="48"/>
      <c r="AR116" s="48"/>
      <c r="AY116" s="48"/>
    </row>
    <row r="117" spans="1:57" x14ac:dyDescent="0.25">
      <c r="A117" s="48"/>
      <c r="B117" s="48"/>
      <c r="C117" s="48"/>
      <c r="D117" s="48"/>
      <c r="E117" s="48"/>
      <c r="F117" s="48"/>
      <c r="G117" s="48"/>
      <c r="H117" s="48"/>
      <c r="S117" s="48"/>
      <c r="AD117" s="48"/>
      <c r="AK117" s="48"/>
      <c r="AR117" s="48"/>
      <c r="AY117" s="48"/>
    </row>
    <row r="118" spans="1:57" x14ac:dyDescent="0.25">
      <c r="A118" s="48"/>
      <c r="B118" s="48"/>
      <c r="C118" s="48"/>
      <c r="D118" s="48"/>
      <c r="E118" s="48"/>
      <c r="F118" s="48"/>
      <c r="G118" s="48"/>
      <c r="H118" s="48"/>
      <c r="S118" s="48"/>
      <c r="AD118" s="48"/>
      <c r="AK118" s="48"/>
      <c r="AR118" s="48"/>
      <c r="AY118" s="48"/>
    </row>
    <row r="119" spans="1:57" x14ac:dyDescent="0.25">
      <c r="A119" s="48"/>
      <c r="B119" s="48"/>
      <c r="C119" s="48"/>
      <c r="D119" s="48"/>
      <c r="E119" s="48"/>
      <c r="F119" s="48"/>
      <c r="G119" s="48"/>
      <c r="H119" s="48"/>
      <c r="S119" s="48"/>
      <c r="AD119" s="48"/>
      <c r="AK119" s="48"/>
      <c r="AR119" s="48"/>
      <c r="AY119" s="48"/>
    </row>
    <row r="120" spans="1:57" x14ac:dyDescent="0.25">
      <c r="A120" s="48"/>
      <c r="B120" s="48"/>
      <c r="C120" s="48"/>
      <c r="D120" s="48"/>
      <c r="E120" s="48"/>
      <c r="F120" s="48"/>
      <c r="G120" s="48"/>
      <c r="H120" s="48"/>
      <c r="S120" s="48"/>
      <c r="AD120" s="48"/>
      <c r="AK120" s="48"/>
      <c r="AR120" s="48"/>
      <c r="AY120" s="48"/>
    </row>
    <row r="121" spans="1:57" x14ac:dyDescent="0.25">
      <c r="A121" s="48"/>
      <c r="B121" s="48"/>
      <c r="C121" s="48"/>
      <c r="D121" s="48"/>
      <c r="E121" s="48"/>
      <c r="F121" s="48"/>
      <c r="G121" s="48"/>
      <c r="H121" s="48"/>
      <c r="S121" s="48"/>
      <c r="AD121" s="48"/>
      <c r="AK121" s="48"/>
      <c r="AR121" s="48"/>
      <c r="AY121" s="48"/>
    </row>
    <row r="122" spans="1:57" x14ac:dyDescent="0.25">
      <c r="A122" s="48"/>
      <c r="B122" s="48"/>
      <c r="C122" s="48"/>
      <c r="D122" s="48"/>
      <c r="E122" s="48"/>
      <c r="F122" s="48"/>
      <c r="G122" s="48"/>
      <c r="H122" s="48"/>
      <c r="S122" s="48"/>
      <c r="AD122" s="48"/>
      <c r="AK122" s="48"/>
      <c r="AR122" s="48"/>
      <c r="AY122" s="48"/>
    </row>
    <row r="123" spans="1:57" x14ac:dyDescent="0.25">
      <c r="A123" s="48"/>
      <c r="B123" s="48"/>
      <c r="C123" s="48"/>
      <c r="D123" s="48"/>
      <c r="E123" s="48"/>
      <c r="F123" s="48"/>
      <c r="G123" s="48"/>
      <c r="H123" s="48"/>
      <c r="S123" s="48"/>
      <c r="AD123" s="48"/>
      <c r="AK123" s="48"/>
      <c r="AR123" s="48"/>
      <c r="AY123" s="48"/>
    </row>
    <row r="124" spans="1:57" x14ac:dyDescent="0.25">
      <c r="A124" s="48"/>
      <c r="B124" s="48"/>
      <c r="C124" s="48"/>
      <c r="D124" s="48"/>
      <c r="E124" s="48"/>
      <c r="F124" s="48"/>
      <c r="G124" s="48"/>
      <c r="H124" s="48"/>
      <c r="S124" s="48"/>
      <c r="AD124" s="48"/>
      <c r="AK124" s="48"/>
      <c r="AR124" s="48"/>
      <c r="AY124" s="48"/>
    </row>
    <row r="125" spans="1:57" x14ac:dyDescent="0.25">
      <c r="I125" s="97"/>
      <c r="J125" s="97"/>
      <c r="K125" s="97"/>
      <c r="L125" s="97"/>
      <c r="M125" s="97"/>
      <c r="N125" s="97"/>
      <c r="O125" s="97"/>
      <c r="P125" s="97"/>
      <c r="Q125" s="97"/>
      <c r="R125" s="97"/>
      <c r="T125" s="97"/>
      <c r="U125" s="97"/>
      <c r="V125" s="97"/>
      <c r="W125" s="97"/>
      <c r="X125" s="97"/>
      <c r="Y125" s="97"/>
      <c r="Z125" s="97"/>
      <c r="AA125" s="97"/>
      <c r="AB125" s="97"/>
      <c r="AC125" s="97"/>
      <c r="AE125" s="97"/>
      <c r="AF125" s="97"/>
      <c r="AG125" s="97"/>
      <c r="AH125" s="97"/>
      <c r="AI125" s="97"/>
      <c r="AJ125" s="97"/>
      <c r="AL125" s="97"/>
      <c r="AM125" s="97"/>
      <c r="AN125" s="97"/>
      <c r="AO125" s="97"/>
      <c r="AP125" s="97"/>
      <c r="AQ125" s="97"/>
      <c r="AS125" s="97"/>
      <c r="AT125" s="97"/>
      <c r="AU125" s="97"/>
      <c r="AV125" s="97"/>
      <c r="AW125" s="97"/>
      <c r="AX125" s="97"/>
      <c r="AZ125" s="97"/>
      <c r="BA125" s="97"/>
      <c r="BB125" s="97"/>
      <c r="BC125" s="97"/>
      <c r="BD125" s="97"/>
      <c r="BE125" s="97"/>
    </row>
    <row r="126" spans="1:57" x14ac:dyDescent="0.25">
      <c r="I126" s="97"/>
      <c r="J126" s="97"/>
      <c r="K126" s="97"/>
      <c r="L126" s="97"/>
      <c r="M126" s="97"/>
      <c r="N126" s="97"/>
      <c r="O126" s="97"/>
      <c r="P126" s="97"/>
      <c r="Q126" s="97"/>
      <c r="R126" s="97"/>
      <c r="T126" s="97"/>
      <c r="U126" s="97"/>
      <c r="V126" s="97"/>
      <c r="W126" s="97"/>
      <c r="X126" s="97"/>
      <c r="Y126" s="97"/>
      <c r="Z126" s="97"/>
      <c r="AA126" s="97"/>
      <c r="AB126" s="97"/>
      <c r="AC126" s="97"/>
      <c r="AE126" s="97"/>
      <c r="AF126" s="97"/>
      <c r="AG126" s="97"/>
      <c r="AH126" s="97"/>
      <c r="AI126" s="97"/>
      <c r="AJ126" s="97"/>
      <c r="AL126" s="97"/>
      <c r="AM126" s="97"/>
      <c r="AN126" s="97"/>
      <c r="AO126" s="97"/>
      <c r="AP126" s="97"/>
      <c r="AQ126" s="97"/>
      <c r="AS126" s="97"/>
      <c r="AT126" s="97"/>
      <c r="AU126" s="97"/>
      <c r="AV126" s="97"/>
      <c r="AW126" s="97"/>
      <c r="AX126" s="97"/>
      <c r="AZ126" s="97"/>
      <c r="BA126" s="97"/>
      <c r="BB126" s="97"/>
      <c r="BC126" s="97"/>
      <c r="BD126" s="97"/>
      <c r="BE126" s="97"/>
    </row>
    <row r="127" spans="1:57" x14ac:dyDescent="0.25">
      <c r="I127" s="97"/>
      <c r="J127" s="97"/>
      <c r="K127" s="97"/>
      <c r="L127" s="97"/>
      <c r="M127" s="97"/>
      <c r="N127" s="97"/>
      <c r="O127" s="97"/>
      <c r="P127" s="97"/>
      <c r="Q127" s="97"/>
      <c r="R127" s="97"/>
      <c r="T127" s="97"/>
      <c r="U127" s="97"/>
      <c r="V127" s="97"/>
      <c r="W127" s="97"/>
      <c r="X127" s="97"/>
      <c r="Y127" s="97"/>
      <c r="Z127" s="97"/>
      <c r="AA127" s="97"/>
      <c r="AB127" s="97"/>
      <c r="AC127" s="97"/>
      <c r="AE127" s="97"/>
      <c r="AF127" s="97"/>
      <c r="AG127" s="97"/>
      <c r="AH127" s="97"/>
      <c r="AI127" s="97"/>
      <c r="AJ127" s="97"/>
      <c r="AL127" s="97"/>
      <c r="AM127" s="97"/>
      <c r="AN127" s="97"/>
      <c r="AO127" s="97"/>
      <c r="AP127" s="97"/>
      <c r="AQ127" s="97"/>
      <c r="AS127" s="97"/>
      <c r="AT127" s="97"/>
      <c r="AU127" s="97"/>
      <c r="AV127" s="97"/>
      <c r="AW127" s="97"/>
      <c r="AX127" s="97"/>
      <c r="AZ127" s="97"/>
      <c r="BA127" s="97"/>
      <c r="BB127" s="97"/>
      <c r="BC127" s="97"/>
      <c r="BD127" s="97"/>
      <c r="BE127" s="97"/>
    </row>
    <row r="128" spans="1:57" x14ac:dyDescent="0.25">
      <c r="I128" s="97"/>
      <c r="J128" s="97"/>
      <c r="K128" s="97"/>
      <c r="L128" s="97"/>
      <c r="M128" s="97"/>
      <c r="N128" s="97"/>
      <c r="O128" s="97"/>
      <c r="P128" s="97"/>
      <c r="Q128" s="97"/>
      <c r="R128" s="97"/>
      <c r="T128" s="97"/>
      <c r="U128" s="97"/>
      <c r="V128" s="97"/>
      <c r="W128" s="97"/>
      <c r="X128" s="97"/>
      <c r="Y128" s="97"/>
      <c r="Z128" s="97"/>
      <c r="AA128" s="97"/>
      <c r="AB128" s="97"/>
      <c r="AC128" s="97"/>
      <c r="AE128" s="97"/>
      <c r="AF128" s="97"/>
      <c r="AG128" s="97"/>
      <c r="AH128" s="97"/>
      <c r="AI128" s="97"/>
      <c r="AJ128" s="97"/>
      <c r="AL128" s="97"/>
      <c r="AM128" s="97"/>
      <c r="AN128" s="97"/>
      <c r="AO128" s="97"/>
      <c r="AP128" s="97"/>
      <c r="AQ128" s="97"/>
      <c r="AS128" s="97"/>
      <c r="AT128" s="97"/>
      <c r="AU128" s="97"/>
      <c r="AV128" s="97"/>
      <c r="AW128" s="97"/>
      <c r="AX128" s="97"/>
      <c r="AZ128" s="97"/>
      <c r="BA128" s="97"/>
      <c r="BB128" s="97"/>
      <c r="BC128" s="97"/>
      <c r="BD128" s="97"/>
      <c r="BE128" s="97"/>
    </row>
    <row r="129" spans="9:57" x14ac:dyDescent="0.25">
      <c r="I129" s="97"/>
      <c r="J129" s="97"/>
      <c r="K129" s="97"/>
      <c r="L129" s="97"/>
      <c r="M129" s="97"/>
      <c r="N129" s="97"/>
      <c r="O129" s="97"/>
      <c r="P129" s="97"/>
      <c r="Q129" s="97"/>
      <c r="R129" s="97"/>
      <c r="T129" s="97"/>
      <c r="U129" s="97"/>
      <c r="V129" s="97"/>
      <c r="W129" s="97"/>
      <c r="X129" s="97"/>
      <c r="Y129" s="97"/>
      <c r="Z129" s="97"/>
      <c r="AA129" s="97"/>
      <c r="AB129" s="97"/>
      <c r="AC129" s="97"/>
      <c r="AE129" s="97"/>
      <c r="AF129" s="97"/>
      <c r="AG129" s="97"/>
      <c r="AH129" s="97"/>
      <c r="AI129" s="97"/>
      <c r="AJ129" s="97"/>
      <c r="AL129" s="97"/>
      <c r="AM129" s="97"/>
      <c r="AN129" s="97"/>
      <c r="AO129" s="97"/>
      <c r="AP129" s="97"/>
      <c r="AQ129" s="97"/>
      <c r="AS129" s="97"/>
      <c r="AT129" s="97"/>
      <c r="AU129" s="97"/>
      <c r="AV129" s="97"/>
      <c r="AW129" s="97"/>
      <c r="AX129" s="97"/>
      <c r="AZ129" s="97"/>
      <c r="BA129" s="97"/>
      <c r="BB129" s="97"/>
      <c r="BC129" s="97"/>
      <c r="BD129" s="97"/>
      <c r="BE129" s="97"/>
    </row>
    <row r="130" spans="9:57" x14ac:dyDescent="0.25">
      <c r="I130" s="97"/>
      <c r="J130" s="97"/>
      <c r="K130" s="97"/>
      <c r="L130" s="97"/>
      <c r="M130" s="97"/>
      <c r="N130" s="97"/>
      <c r="O130" s="97"/>
      <c r="P130" s="97"/>
      <c r="Q130" s="97"/>
      <c r="R130" s="97"/>
      <c r="T130" s="97"/>
      <c r="U130" s="97"/>
      <c r="V130" s="97"/>
      <c r="W130" s="97"/>
      <c r="X130" s="97"/>
      <c r="Y130" s="97"/>
      <c r="Z130" s="97"/>
      <c r="AA130" s="97"/>
      <c r="AB130" s="97"/>
      <c r="AC130" s="97"/>
      <c r="AE130" s="97"/>
      <c r="AF130" s="97"/>
      <c r="AG130" s="97"/>
      <c r="AH130" s="97"/>
      <c r="AI130" s="97"/>
      <c r="AJ130" s="97"/>
      <c r="AL130" s="97"/>
      <c r="AM130" s="97"/>
      <c r="AN130" s="97"/>
      <c r="AO130" s="97"/>
      <c r="AP130" s="97"/>
      <c r="AQ130" s="97"/>
      <c r="AS130" s="97"/>
      <c r="AT130" s="97"/>
      <c r="AU130" s="97"/>
      <c r="AV130" s="97"/>
      <c r="AW130" s="97"/>
      <c r="AX130" s="97"/>
      <c r="AZ130" s="97"/>
      <c r="BA130" s="97"/>
      <c r="BB130" s="97"/>
      <c r="BC130" s="97"/>
      <c r="BD130" s="97"/>
      <c r="BE130" s="97"/>
    </row>
    <row r="131" spans="9:57" x14ac:dyDescent="0.25">
      <c r="I131" s="97"/>
      <c r="J131" s="97"/>
      <c r="K131" s="97"/>
      <c r="L131" s="97"/>
      <c r="M131" s="97"/>
      <c r="N131" s="97"/>
      <c r="O131" s="97"/>
      <c r="P131" s="97"/>
      <c r="Q131" s="97"/>
      <c r="R131" s="97"/>
      <c r="T131" s="97"/>
      <c r="U131" s="97"/>
      <c r="V131" s="97"/>
      <c r="W131" s="97"/>
      <c r="X131" s="97"/>
      <c r="Y131" s="97"/>
      <c r="Z131" s="97"/>
      <c r="AA131" s="97"/>
      <c r="AB131" s="97"/>
      <c r="AC131" s="97"/>
      <c r="AE131" s="97"/>
      <c r="AF131" s="97"/>
      <c r="AG131" s="97"/>
      <c r="AH131" s="97"/>
      <c r="AI131" s="97"/>
      <c r="AJ131" s="97"/>
      <c r="AL131" s="97"/>
      <c r="AM131" s="97"/>
      <c r="AN131" s="97"/>
      <c r="AO131" s="97"/>
      <c r="AP131" s="97"/>
      <c r="AQ131" s="97"/>
      <c r="AS131" s="97"/>
      <c r="AT131" s="97"/>
      <c r="AU131" s="97"/>
      <c r="AV131" s="97"/>
      <c r="AW131" s="97"/>
      <c r="AX131" s="97"/>
      <c r="AZ131" s="97"/>
      <c r="BA131" s="97"/>
      <c r="BB131" s="97"/>
      <c r="BC131" s="97"/>
      <c r="BD131" s="97"/>
      <c r="BE131" s="97"/>
    </row>
    <row r="132" spans="9:57" x14ac:dyDescent="0.25">
      <c r="I132" s="97"/>
      <c r="J132" s="97"/>
      <c r="K132" s="97"/>
      <c r="L132" s="97"/>
      <c r="M132" s="97"/>
      <c r="N132" s="97"/>
      <c r="O132" s="97"/>
      <c r="P132" s="97"/>
      <c r="Q132" s="97"/>
      <c r="R132" s="97"/>
      <c r="T132" s="97"/>
      <c r="U132" s="97"/>
      <c r="V132" s="97"/>
      <c r="W132" s="97"/>
      <c r="X132" s="97"/>
      <c r="Y132" s="97"/>
      <c r="Z132" s="97"/>
      <c r="AA132" s="97"/>
      <c r="AB132" s="97"/>
      <c r="AC132" s="97"/>
      <c r="AE132" s="97"/>
      <c r="AF132" s="97"/>
      <c r="AG132" s="97"/>
      <c r="AH132" s="97"/>
      <c r="AI132" s="97"/>
      <c r="AJ132" s="97"/>
      <c r="AL132" s="97"/>
      <c r="AM132" s="97"/>
      <c r="AN132" s="97"/>
      <c r="AO132" s="97"/>
      <c r="AP132" s="97"/>
      <c r="AQ132" s="97"/>
      <c r="AS132" s="97"/>
      <c r="AT132" s="97"/>
      <c r="AU132" s="97"/>
      <c r="AV132" s="97"/>
      <c r="AW132" s="97"/>
      <c r="AX132" s="97"/>
      <c r="AZ132" s="97"/>
      <c r="BA132" s="97"/>
      <c r="BB132" s="97"/>
      <c r="BC132" s="97"/>
      <c r="BD132" s="97"/>
      <c r="BE132" s="97"/>
    </row>
  </sheetData>
  <sheetProtection algorithmName="SHA-512" hashValue="lKUwWl5tj1R9uwi8qZ2Xbqk4xwNOkNfnux1PYBdozxM+e5ffkadbzM7VuvurAJymWjqoFZFpjQ6UyWJNIWt9AQ==" saltValue="S+Sl6nIF9TYOGEGuQ8f4lg==" spinCount="100000" sheet="1" objects="1" scenarios="1"/>
  <mergeCells count="57">
    <mergeCell ref="AZ48:BE48"/>
    <mergeCell ref="T12:AC12"/>
    <mergeCell ref="T48:AC48"/>
    <mergeCell ref="A47:F47"/>
    <mergeCell ref="A24:F24"/>
    <mergeCell ref="A25:F25"/>
    <mergeCell ref="A26:F26"/>
    <mergeCell ref="AZ40:BE40"/>
    <mergeCell ref="A29:F29"/>
    <mergeCell ref="A30:F30"/>
    <mergeCell ref="A31:G31"/>
    <mergeCell ref="A32:F32"/>
    <mergeCell ref="AE40:AJ40"/>
    <mergeCell ref="AS40:AX40"/>
    <mergeCell ref="AS48:AX48"/>
    <mergeCell ref="A33:G33"/>
    <mergeCell ref="A3:B3"/>
    <mergeCell ref="A23:F23"/>
    <mergeCell ref="A15:F15"/>
    <mergeCell ref="C3:G3"/>
    <mergeCell ref="C5:G5"/>
    <mergeCell ref="C7:G7"/>
    <mergeCell ref="C9:G9"/>
    <mergeCell ref="C10:G10"/>
    <mergeCell ref="A22:G22"/>
    <mergeCell ref="A19:F19"/>
    <mergeCell ref="A20:F20"/>
    <mergeCell ref="A5:B5"/>
    <mergeCell ref="A7:B7"/>
    <mergeCell ref="A12:G14"/>
    <mergeCell ref="AL40:AQ40"/>
    <mergeCell ref="A28:F28"/>
    <mergeCell ref="AL48:AQ48"/>
    <mergeCell ref="I48:R48"/>
    <mergeCell ref="AE48:AJ48"/>
    <mergeCell ref="AZ12:BE12"/>
    <mergeCell ref="A18:F18"/>
    <mergeCell ref="A27:G27"/>
    <mergeCell ref="A21:F21"/>
    <mergeCell ref="A9:B9"/>
    <mergeCell ref="A10:B10"/>
    <mergeCell ref="A17:G17"/>
    <mergeCell ref="AL12:AQ12"/>
    <mergeCell ref="I12:R12"/>
    <mergeCell ref="AE12:AJ12"/>
    <mergeCell ref="AS12:AX12"/>
    <mergeCell ref="A49:F49"/>
    <mergeCell ref="A34:F34"/>
    <mergeCell ref="A35:F35"/>
    <mergeCell ref="A36:F36"/>
    <mergeCell ref="A37:F37"/>
    <mergeCell ref="A38:F38"/>
    <mergeCell ref="A42:F42"/>
    <mergeCell ref="A43:F43"/>
    <mergeCell ref="A40:F40"/>
    <mergeCell ref="A45:F45"/>
    <mergeCell ref="A41:G41"/>
  </mergeCells>
  <conditionalFormatting sqref="G32">
    <cfRule type="cellIs" dxfId="17" priority="17" operator="greaterThan">
      <formula>5%</formula>
    </cfRule>
  </conditionalFormatting>
  <conditionalFormatting sqref="G40">
    <cfRule type="cellIs" dxfId="16" priority="14" operator="greaterThan">
      <formula>25%</formula>
    </cfRule>
  </conditionalFormatting>
  <conditionalFormatting sqref="G45">
    <cfRule type="cellIs" dxfId="15" priority="6" operator="lessThan">
      <formula>0.5</formula>
    </cfRule>
  </conditionalFormatting>
  <dataValidations count="39">
    <dataValidation allowBlank="1" showInputMessage="1" showErrorMessage="1" prompt="Salaries &amp; Benefits" sqref="A19:F19" xr:uid="{C8A52B63-3D7D-40A5-ABB6-26AE123236F8}"/>
    <dataValidation allowBlank="1" showInputMessage="1" showErrorMessage="1" prompt="Reagents" sqref="A24:F24" xr:uid="{152D5186-FD82-40D5-B803-B9E256AF00C5}"/>
    <dataValidation allowBlank="1" showInputMessage="1" showErrorMessage="1" prompt="Other consumables" sqref="A25:F25" xr:uid="{188E42FB-6DA9-4133-84B9-5B63F1F99926}"/>
    <dataValidation allowBlank="1" showInputMessage="1" showErrorMessage="1" prompt="Services from Others" sqref="A29:F29" xr:uid="{1D9520B5-4641-404A-9B28-B65FAE8984AC}"/>
    <dataValidation allowBlank="1" showInputMessage="1" showErrorMessage="1" prompt="Office expenses" sqref="A34:F34" xr:uid="{22FF48F5-1360-47C1-A556-E40944755F82}"/>
    <dataValidation allowBlank="1" showInputMessage="1" showErrorMessage="1" prompt="Travel and accomodation" sqref="A35:F35" xr:uid="{2DB0A3C2-315F-41F9-8D44-1399070BC850}"/>
    <dataValidation allowBlank="1" showInputMessage="1" showErrorMessage="1" prompt="Publication fees, conferences, communications and public outreach activities_x000a_" sqref="A36:F36" xr:uid="{AB6D0F31-D9C3-4922-8CED-C5E1BA78A108}"/>
    <dataValidation allowBlank="1" showInputMessage="1" showErrorMessage="1" prompt="Other fees" sqref="A37:F37" xr:uid="{F7AC2E07-7524-4D5A-B160-6ED8A1382834}"/>
    <dataValidation allowBlank="1" showInputMessage="1" showErrorMessage="1" prompt="Equipment" sqref="A40:F40" xr:uid="{45D36C21-D588-46D2-85B4-AB19E7E2104D}"/>
    <dataValidation allowBlank="1" showInputMessage="1" showErrorMessage="1" prompt="Scholarships" sqref="A20:F20" xr:uid="{9A542A81-7C1E-48C4-9C7A-026941391579}"/>
    <dataValidation allowBlank="1" showInputMessage="1" showErrorMessage="1" prompt="Project Title" sqref="A7" xr:uid="{AF023C08-C413-49A3-8DEF-06219ECFE24C}"/>
    <dataValidation allowBlank="1" showInputMessage="1" showErrorMessage="1" prompt="Academic Institution" sqref="A5" xr:uid="{AE856628-11DD-43D8-9FEF-732A00B2EB30}"/>
    <dataValidation allowBlank="1" showInputMessage="1" showErrorMessage="1" prompt="End date" sqref="A10" xr:uid="{55D18813-818F-4778-8B36-2888DA14AFEF}"/>
    <dataValidation allowBlank="1" showInputMessage="1" showErrorMessage="1" prompt="Start date" sqref="A9" xr:uid="{B8078207-21DD-47CE-9026-880ED4C30EDF}"/>
    <dataValidation allowBlank="1" showInputMessage="1" showErrorMessage="1" prompt="Co-funding excluding Génome Québec" sqref="A45:F45" xr:uid="{23CD86A2-3429-40B9-84BE-63A6E168550D}"/>
    <dataValidation allowBlank="1" showInputMessage="1" showErrorMessage="1" prompt="Services provided by fee-for-service providers" sqref="A28 G28" xr:uid="{A25F53BD-F916-4831-AE12-1AD45CC50DEC}"/>
    <dataValidation allowBlank="1" showInputMessage="1" showErrorMessage="1" prompt="Consumables" sqref="A23 G23" xr:uid="{96A2F35F-2EB1-4C73-B068-6498DBDF24A4}"/>
    <dataValidation allowBlank="1" showInputMessage="1" showErrorMessage="1" prompt="Salaries and Benefits" sqref="A18 G18" xr:uid="{28131EAB-7246-4A17-9AAA-262D19A1D6C7}"/>
    <dataValidation allowBlank="1" showInputMessage="1" showErrorMessage="1" prompt="Funding" sqref="A15:F15" xr:uid="{4A53E4C6-9D8F-4D56-803B-083B5F331FD5}"/>
    <dataValidation allowBlank="1" showInputMessage="1" showErrorMessage="1" prompt="Funders - Year 5" sqref="AZ12:BE12" xr:uid="{B563898A-870A-406E-BB84-4D206E838521}"/>
    <dataValidation allowBlank="1" showInputMessage="1" showErrorMessage="1" prompt="Total of co-funding excluding Génome Québec" sqref="A47:F47" xr:uid="{B2F41A4E-91D6-4D3F-BDE7-393478DE9BE1}"/>
    <dataValidation allowBlank="1" showInputMessage="1" showErrorMessage="1" prompt="Budget - Genomics Integration Program" sqref="B1" xr:uid="{F25E8073-5C73-450B-AD76-CCFB23D90301}"/>
    <dataValidation allowBlank="1" showInputMessage="1" showErrorMessage="1" prompt="Total Budget" sqref="A49:F49" xr:uid="{E081BDF9-C18D-416A-A303-B262BBF508D0}"/>
    <dataValidation allowBlank="1" showInputMessage="1" showErrorMessage="1" prompt="Expenses" sqref="A17:G17" xr:uid="{546C33AF-D344-4CE4-B848-B2669B34CD84}"/>
    <dataValidation allowBlank="1" showInputMessage="1" showErrorMessage="1" prompt="Incomes" sqref="A12" xr:uid="{2A58725C-6AD7-40D3-82E7-869E878A1027}"/>
    <dataValidation allowBlank="1" showInputMessage="1" showErrorMessage="1" prompt="Small equipments" sqref="A42:F42" xr:uid="{2B1E1205-B01D-48A1-9444-2660E70C22E2}"/>
    <dataValidation allowBlank="1" showInputMessage="1" showErrorMessage="1" prompt="Project title" sqref="C7:G7" xr:uid="{0D843FE9-633B-48F6-B836-C8E257217518}"/>
    <dataValidation allowBlank="1" showInputMessage="1" showErrorMessage="1" prompt="Academic project leader's (PI) name" sqref="C3:G3" xr:uid="{90BB8EC8-9C55-4504-8451-CDD84D459031}"/>
    <dataValidation allowBlank="1" showInputMessage="1" showErrorMessage="1" prompt="General and Administrative Costs" sqref="A32:F32" xr:uid="{7D719C87-D977-443B-801A-729B14215C31}"/>
    <dataValidation allowBlank="1" showInputMessage="1" showErrorMessage="1" prompt="Name of the Project Leader" sqref="A3:B3" xr:uid="{5CCD9725-6CCB-466C-8DAE-DD8330F109CE}"/>
    <dataValidation allowBlank="1" showInputMessage="1" showErrorMessage="1" prompt="Budget - Application" sqref="A1" xr:uid="{E29C32AF-828A-44E1-8EE3-C2A0778DA06E}"/>
    <dataValidation allowBlank="1" showInputMessage="1" showErrorMessage="1" prompt="Funders - Total" sqref="I12:R12" xr:uid="{7A619F60-F569-4885-A677-580E0B41119B}"/>
    <dataValidation allowBlank="1" showInputMessage="1" showErrorMessage="1" prompt="Funders - Year 2" sqref="AE12:AJ12" xr:uid="{28A40091-097E-402A-8379-C95781799B72}"/>
    <dataValidation allowBlank="1" showInputMessage="1" showErrorMessage="1" prompt="Funders - Year 3" sqref="AL12:AQ12" xr:uid="{8F315A52-86FA-46FE-89FD-D0DC0C6FB5AC}"/>
    <dataValidation allowBlank="1" showInputMessage="1" showErrorMessage="1" prompt="Funders - Year 4" sqref="AS12:AX12" xr:uid="{078EF93E-48EB-4FD8-949C-400AB223C3DC}"/>
    <dataValidation allowBlank="1" showInputMessage="1" showErrorMessage="1" prompt="Subtotal:" sqref="A21:F21 A26:F26 A30:F30 A38:F38 A43:F43" xr:uid="{2D23119D-CA8D-494E-B0A7-1B25207E6290}"/>
    <dataValidation allowBlank="1" showInputMessage="1" showErrorMessage="1" prompt="Entrer le nom du cofinanceur et indiquer Cash ou In-Kind_x000a__x000a_Enter the name of the co-funder and indicate whether the contribution is Cash or In-Kind." sqref="U13" xr:uid="{D528BCC9-6484-40B9-965A-238C81FD36BC}"/>
    <dataValidation allowBlank="1" showInputMessage="1" showErrorMessage="1" prompt="Entrer le nom du cofinanceur et indiquer Cash ou In-Kind_x000a__x000a_Enter the name of the co-funder and indicate whether the contribution is Cash or In-Kind._x000a__x000a_" sqref="V13:AB13" xr:uid="{AEDB74F6-CED7-4604-A00E-21A2F342F04A}"/>
    <dataValidation type="list" allowBlank="1" showInputMessage="1" showErrorMessage="1" prompt="Entrer le nom du cofinanceur et indiquer Cash ou In-Kind_x000a__x000a_Enter the name of the co-funder and indicate whether the contribution is Cash or In-Kind." sqref="U14:AB14" xr:uid="{81AD351E-ED72-444B-83E9-02333FADE658}">
      <formula1>"Cash, In-Kind"</formula1>
    </dataValidation>
  </dataValidations>
  <pageMargins left="0.7" right="0.7" top="0.75" bottom="0.75" header="0.3" footer="0.3"/>
  <pageSetup scale="29" firstPageNumber="0" fitToWidth="2" orientation="landscape" r:id="rId1"/>
  <headerFooter>
    <oddFooter>&amp;C&amp;P of &amp;N</oddFooter>
  </headerFooter>
  <colBreaks count="1" manualBreakCount="1">
    <brk id="36" max="47"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Title="Admissibilité" error="Veuillez contacter Génome Québec pour vérifier votre admissibilité comme partenaire académique à integration@genomequebec.com" prompt="Academic institution" xr:uid="{8D0EDD1B-25C1-4B00-987C-DD3A78B42B95}">
          <x14:formula1>
            <xm:f>Paramètres!$A$8:$A$55</xm:f>
          </x14:formula1>
          <xm:sqref>C5:G5</xm:sqref>
        </x14:dataValidation>
        <x14:dataValidation type="list" errorStyle="warning" allowBlank="1" showInputMessage="1" showErrorMessage="1" error="Les projets débuteront le 1er juillet 2025 / Projects will start on July 1st, 2025" prompt="Start date" xr:uid="{DDF1AB7A-277E-4E7F-ADA9-092F751EAB77}">
          <x14:formula1>
            <xm:f>Paramètres!$C$3:$C$5</xm:f>
          </x14:formula1>
          <xm:sqref>C9:G9</xm:sqref>
        </x14:dataValidation>
        <x14:dataValidation type="list" errorStyle="warning" allowBlank="1" showInputMessage="1" showErrorMessage="1" error="La durée des projets est de 6 à 24 mois / Project duration is between 6 to 24 months" prompt="End date" xr:uid="{49A0B626-0BB5-4B13-8CD5-3853587A2C50}">
          <x14:formula1>
            <xm:f>Paramètres!$D$3:$D$5</xm:f>
          </x14:formula1>
          <xm:sqref>C10:G10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C380-8428-4324-B6A7-FA20731D1F97}">
  <sheetPr codeName="Sheet5">
    <tabColor rgb="FF00B0F0"/>
    <pageSetUpPr fitToPage="1"/>
  </sheetPr>
  <dimension ref="A1:AMJ50"/>
  <sheetViews>
    <sheetView showGridLines="0" zoomScaleNormal="100" zoomScaleSheetLayoutView="115" workbookViewId="0">
      <selection activeCell="B19" sqref="B19"/>
    </sheetView>
  </sheetViews>
  <sheetFormatPr baseColWidth="10" defaultColWidth="9.1796875" defaultRowHeight="13" x14ac:dyDescent="0.3"/>
  <cols>
    <col min="1" max="1" width="32.453125" style="8" customWidth="1"/>
    <col min="2" max="2" width="11.453125" style="8" customWidth="1"/>
    <col min="3" max="6" width="9.1796875" style="8"/>
    <col min="7" max="7" width="9.1796875" style="9"/>
    <col min="8" max="1024" width="9.1796875" style="8"/>
  </cols>
  <sheetData>
    <row r="1" spans="1:7" ht="15" customHeight="1" x14ac:dyDescent="0.3">
      <c r="A1" s="10"/>
      <c r="B1" s="11"/>
      <c r="C1" s="11"/>
      <c r="D1" s="11"/>
      <c r="E1" s="11"/>
      <c r="F1" s="11"/>
      <c r="G1" s="11"/>
    </row>
    <row r="2" spans="1:7" ht="15" customHeight="1" x14ac:dyDescent="0.35">
      <c r="A2" s="12" t="s">
        <v>136</v>
      </c>
      <c r="B2" s="11"/>
      <c r="C2" s="11"/>
      <c r="D2" s="11"/>
      <c r="E2" s="11"/>
      <c r="F2" s="11"/>
      <c r="G2" s="11"/>
    </row>
    <row r="3" spans="1:7" ht="12.75" customHeight="1" x14ac:dyDescent="0.3">
      <c r="A3" s="11"/>
      <c r="B3" s="11"/>
      <c r="C3" s="11"/>
      <c r="D3" s="11"/>
      <c r="E3" s="11"/>
      <c r="F3" s="11"/>
      <c r="G3" s="11"/>
    </row>
    <row r="4" spans="1:7" ht="12.75" customHeight="1" x14ac:dyDescent="0.3">
      <c r="A4" s="11"/>
      <c r="B4" s="11"/>
      <c r="C4" s="11"/>
      <c r="D4" s="11"/>
      <c r="E4" s="11"/>
      <c r="F4" s="11"/>
      <c r="G4" s="11"/>
    </row>
    <row r="5" spans="1:7" x14ac:dyDescent="0.3">
      <c r="A5" s="9"/>
      <c r="B5" s="9"/>
      <c r="C5" s="9"/>
      <c r="D5" s="9"/>
      <c r="E5" s="9"/>
      <c r="F5" s="9"/>
    </row>
    <row r="6" spans="1:7" ht="15" customHeight="1" x14ac:dyDescent="0.3">
      <c r="A6" s="13" t="s">
        <v>137</v>
      </c>
      <c r="B6" s="13"/>
      <c r="C6" s="13"/>
      <c r="D6" s="13"/>
      <c r="E6" s="13"/>
      <c r="F6" s="13"/>
    </row>
    <row r="7" spans="1:7" ht="15.65" customHeight="1" x14ac:dyDescent="0.3">
      <c r="A7" s="14" t="s">
        <v>138</v>
      </c>
      <c r="B7" s="233">
        <f>Budget!C5</f>
        <v>0</v>
      </c>
      <c r="C7" s="233"/>
      <c r="D7" s="233"/>
      <c r="E7" s="233"/>
      <c r="F7" s="233"/>
    </row>
    <row r="8" spans="1:7" ht="15" customHeight="1" x14ac:dyDescent="0.3">
      <c r="A8" s="15"/>
      <c r="B8" s="9"/>
      <c r="C8" s="9"/>
      <c r="D8" s="9"/>
      <c r="E8" s="9"/>
      <c r="F8" s="9"/>
    </row>
    <row r="9" spans="1:7" ht="15" customHeight="1" x14ac:dyDescent="0.3">
      <c r="A9" s="16" t="s">
        <v>139</v>
      </c>
      <c r="B9" s="236"/>
      <c r="C9" s="236"/>
      <c r="D9" s="236"/>
      <c r="E9" s="236"/>
      <c r="F9" s="236"/>
    </row>
    <row r="10" spans="1:7" ht="15" customHeight="1" x14ac:dyDescent="0.3">
      <c r="A10" s="15"/>
      <c r="B10" s="237"/>
      <c r="C10" s="237"/>
      <c r="D10" s="237"/>
      <c r="E10" s="237"/>
      <c r="F10" s="237"/>
    </row>
    <row r="11" spans="1:7" ht="15" customHeight="1" x14ac:dyDescent="0.3">
      <c r="A11" s="15"/>
      <c r="B11" s="237"/>
      <c r="C11" s="237"/>
      <c r="D11" s="237"/>
      <c r="E11" s="237"/>
      <c r="F11" s="237"/>
    </row>
    <row r="12" spans="1:7" ht="15" customHeight="1" x14ac:dyDescent="0.3">
      <c r="A12" s="15"/>
      <c r="B12" s="238"/>
      <c r="C12" s="238"/>
      <c r="D12" s="238"/>
      <c r="E12" s="238"/>
      <c r="F12" s="238"/>
    </row>
    <row r="13" spans="1:7" x14ac:dyDescent="0.3">
      <c r="A13" s="9"/>
      <c r="B13" s="9"/>
      <c r="C13" s="9"/>
      <c r="D13" s="9"/>
      <c r="E13" s="9"/>
      <c r="F13" s="9"/>
    </row>
    <row r="14" spans="1:7" ht="26" x14ac:dyDescent="0.3">
      <c r="A14" s="16" t="s">
        <v>140</v>
      </c>
      <c r="B14" s="233">
        <f>Budget!C3</f>
        <v>0</v>
      </c>
      <c r="C14" s="233"/>
      <c r="D14" s="233"/>
      <c r="E14" s="233"/>
      <c r="F14" s="233"/>
    </row>
    <row r="15" spans="1:7" x14ac:dyDescent="0.3">
      <c r="A15" s="18"/>
      <c r="B15" s="19"/>
      <c r="C15" s="19"/>
      <c r="D15" s="19"/>
      <c r="E15" s="19"/>
      <c r="F15" s="20"/>
    </row>
    <row r="16" spans="1:7" ht="13" customHeight="1" x14ac:dyDescent="0.3">
      <c r="A16" s="17" t="s">
        <v>141</v>
      </c>
      <c r="B16" s="234" t="s">
        <v>259</v>
      </c>
      <c r="C16" s="234"/>
      <c r="D16" s="234"/>
      <c r="E16" s="234"/>
      <c r="F16" s="234"/>
    </row>
    <row r="17" spans="1:6" x14ac:dyDescent="0.3">
      <c r="A17" s="17"/>
      <c r="B17" s="234"/>
      <c r="C17" s="234"/>
      <c r="D17" s="234"/>
      <c r="E17" s="234"/>
      <c r="F17" s="234"/>
    </row>
    <row r="18" spans="1:6" x14ac:dyDescent="0.3">
      <c r="A18" s="17"/>
      <c r="B18" s="234"/>
      <c r="C18" s="234"/>
      <c r="D18" s="234"/>
      <c r="E18" s="234"/>
      <c r="F18" s="234"/>
    </row>
    <row r="19" spans="1:6" x14ac:dyDescent="0.3">
      <c r="A19" s="18"/>
      <c r="B19" s="21"/>
      <c r="C19" s="21"/>
      <c r="D19" s="21"/>
      <c r="E19" s="21"/>
      <c r="F19" s="20"/>
    </row>
    <row r="20" spans="1:6" x14ac:dyDescent="0.3">
      <c r="A20" s="17" t="s">
        <v>142</v>
      </c>
      <c r="B20" s="22" t="s">
        <v>143</v>
      </c>
      <c r="C20" s="23"/>
      <c r="D20" s="23"/>
      <c r="E20" s="23"/>
      <c r="F20" s="20"/>
    </row>
    <row r="21" spans="1:6" x14ac:dyDescent="0.3">
      <c r="A21" s="18"/>
      <c r="B21" s="21"/>
      <c r="C21" s="21"/>
      <c r="D21" s="21"/>
      <c r="E21" s="21"/>
      <c r="F21" s="20"/>
    </row>
    <row r="22" spans="1:6" ht="21" customHeight="1" x14ac:dyDescent="0.3">
      <c r="A22" s="24" t="s">
        <v>144</v>
      </c>
      <c r="B22" s="234">
        <f>Budget!C7</f>
        <v>0</v>
      </c>
      <c r="C22" s="234"/>
      <c r="D22" s="234"/>
      <c r="E22" s="234"/>
      <c r="F22" s="234"/>
    </row>
    <row r="23" spans="1:6" ht="21" customHeight="1" x14ac:dyDescent="0.3">
      <c r="A23" s="24"/>
      <c r="B23" s="234"/>
      <c r="C23" s="234"/>
      <c r="D23" s="234"/>
      <c r="E23" s="234"/>
      <c r="F23" s="234"/>
    </row>
    <row r="24" spans="1:6" ht="21" customHeight="1" x14ac:dyDescent="0.3">
      <c r="A24" s="24"/>
      <c r="B24" s="234"/>
      <c r="C24" s="234"/>
      <c r="D24" s="234"/>
      <c r="E24" s="234"/>
      <c r="F24" s="234"/>
    </row>
    <row r="25" spans="1:6" ht="21" customHeight="1" x14ac:dyDescent="0.3">
      <c r="A25" s="24"/>
      <c r="B25" s="234"/>
      <c r="C25" s="234"/>
      <c r="D25" s="234"/>
      <c r="E25" s="234"/>
      <c r="F25" s="234"/>
    </row>
    <row r="26" spans="1:6" x14ac:dyDescent="0.3">
      <c r="A26" s="25"/>
      <c r="B26" s="26"/>
      <c r="C26" s="26"/>
      <c r="D26" s="26"/>
      <c r="E26" s="26"/>
      <c r="F26" s="27"/>
    </row>
    <row r="27" spans="1:6" x14ac:dyDescent="0.3">
      <c r="A27" s="17" t="s">
        <v>145</v>
      </c>
      <c r="B27" s="235">
        <f>Budget!C9</f>
        <v>46388</v>
      </c>
      <c r="C27" s="235"/>
      <c r="D27" s="235"/>
      <c r="E27" s="235"/>
      <c r="F27" s="235"/>
    </row>
    <row r="28" spans="1:6" x14ac:dyDescent="0.3">
      <c r="A28" s="17" t="s">
        <v>146</v>
      </c>
      <c r="B28" s="235" t="str">
        <f>IF(Réel!$F$10="","",Réel!$F$10)</f>
        <v/>
      </c>
      <c r="C28" s="235"/>
      <c r="D28" s="235"/>
      <c r="E28" s="235"/>
      <c r="F28" s="235"/>
    </row>
    <row r="29" spans="1:6" x14ac:dyDescent="0.3">
      <c r="A29" s="17" t="s">
        <v>186</v>
      </c>
      <c r="B29" s="28" t="str">
        <f>IF(Réel!$C$10="","",Réel!$C$10)</f>
        <v/>
      </c>
      <c r="C29" s="28"/>
      <c r="D29" s="28"/>
      <c r="E29" s="28"/>
      <c r="F29" s="28"/>
    </row>
    <row r="30" spans="1:6" x14ac:dyDescent="0.3">
      <c r="A30" s="23"/>
      <c r="B30" s="20"/>
      <c r="C30" s="20"/>
      <c r="D30" s="20"/>
      <c r="E30" s="20"/>
      <c r="F30" s="20"/>
    </row>
    <row r="31" spans="1:6" x14ac:dyDescent="0.3">
      <c r="A31" s="17" t="s">
        <v>147</v>
      </c>
      <c r="B31" s="29">
        <f>Budget!G49</f>
        <v>0</v>
      </c>
      <c r="C31" s="29"/>
      <c r="D31" s="29"/>
      <c r="E31" s="29"/>
      <c r="F31" s="29"/>
    </row>
    <row r="32" spans="1:6" x14ac:dyDescent="0.3">
      <c r="A32" s="17" t="s">
        <v>187</v>
      </c>
      <c r="B32" s="30">
        <f>Réel!F48</f>
        <v>0</v>
      </c>
      <c r="C32" s="30"/>
      <c r="D32" s="30"/>
      <c r="E32" s="30"/>
      <c r="F32" s="30"/>
    </row>
    <row r="33" spans="1:6" x14ac:dyDescent="0.3">
      <c r="A33" s="9"/>
      <c r="B33" s="20"/>
      <c r="C33" s="20"/>
      <c r="D33" s="20"/>
      <c r="E33" s="20"/>
      <c r="F33" s="20"/>
    </row>
    <row r="34" spans="1:6" ht="43.5" customHeight="1" x14ac:dyDescent="0.3">
      <c r="A34" s="231" t="s">
        <v>188</v>
      </c>
      <c r="B34" s="231"/>
      <c r="C34" s="231"/>
      <c r="D34" s="231"/>
      <c r="E34" s="231"/>
      <c r="F34" s="231"/>
    </row>
    <row r="35" spans="1:6" ht="8.25" customHeight="1" x14ac:dyDescent="0.3">
      <c r="A35" s="9"/>
      <c r="B35" s="9"/>
      <c r="C35" s="9"/>
      <c r="D35" s="9"/>
      <c r="E35" s="9"/>
      <c r="F35" s="9"/>
    </row>
    <row r="36" spans="1:6" ht="38.25" customHeight="1" x14ac:dyDescent="0.3">
      <c r="A36" s="232" t="s">
        <v>189</v>
      </c>
      <c r="B36" s="232"/>
      <c r="C36" s="232"/>
      <c r="D36" s="232"/>
      <c r="E36" s="232"/>
      <c r="F36" s="232"/>
    </row>
    <row r="37" spans="1:6" x14ac:dyDescent="0.3">
      <c r="A37" s="13" t="s">
        <v>190</v>
      </c>
      <c r="B37" s="9"/>
      <c r="C37" s="9"/>
      <c r="D37" s="9"/>
      <c r="E37" s="9"/>
      <c r="F37" s="9"/>
    </row>
    <row r="38" spans="1:6" x14ac:dyDescent="0.3">
      <c r="A38" s="31" t="s">
        <v>191</v>
      </c>
      <c r="B38" s="261"/>
      <c r="C38" s="261"/>
      <c r="D38" s="261"/>
      <c r="E38" s="261"/>
      <c r="F38" s="261"/>
    </row>
    <row r="39" spans="1:6" x14ac:dyDescent="0.3">
      <c r="A39" s="13"/>
      <c r="B39" s="32"/>
      <c r="C39" s="32"/>
      <c r="D39" s="32"/>
      <c r="E39" s="32"/>
      <c r="F39" s="9"/>
    </row>
    <row r="40" spans="1:6" ht="39.75" customHeight="1" x14ac:dyDescent="0.3">
      <c r="A40" s="34" t="s">
        <v>151</v>
      </c>
      <c r="B40" s="229"/>
      <c r="C40" s="229"/>
      <c r="D40" s="229"/>
      <c r="E40" s="229"/>
      <c r="F40" s="229"/>
    </row>
    <row r="41" spans="1:6" x14ac:dyDescent="0.3">
      <c r="A41" s="33"/>
      <c r="B41" s="32"/>
      <c r="C41" s="32"/>
      <c r="D41" s="32"/>
      <c r="E41" s="32"/>
      <c r="F41" s="9"/>
    </row>
    <row r="42" spans="1:6" x14ac:dyDescent="0.3">
      <c r="A42" s="14" t="s">
        <v>152</v>
      </c>
      <c r="B42" s="229"/>
      <c r="C42" s="229"/>
      <c r="D42" s="229"/>
      <c r="E42" s="229"/>
      <c r="F42" s="229"/>
    </row>
    <row r="43" spans="1:6" ht="21.75" customHeight="1" x14ac:dyDescent="0.3">
      <c r="A43" s="9"/>
      <c r="B43" s="32"/>
      <c r="C43" s="32"/>
      <c r="D43" s="32"/>
      <c r="E43" s="32"/>
      <c r="F43" s="9"/>
    </row>
    <row r="44" spans="1:6" ht="8.25" customHeight="1" x14ac:dyDescent="0.3">
      <c r="A44" s="9"/>
      <c r="B44" s="32"/>
      <c r="C44" s="32"/>
      <c r="D44" s="32"/>
      <c r="E44" s="32"/>
      <c r="F44" s="9"/>
    </row>
    <row r="45" spans="1:6" x14ac:dyDescent="0.3">
      <c r="A45" s="31" t="s">
        <v>150</v>
      </c>
      <c r="B45" s="228">
        <f>B14</f>
        <v>0</v>
      </c>
      <c r="C45" s="228"/>
      <c r="D45" s="228"/>
      <c r="E45" s="228"/>
      <c r="F45" s="228"/>
    </row>
    <row r="46" spans="1:6" x14ac:dyDescent="0.3">
      <c r="A46" s="13"/>
      <c r="B46" s="32"/>
      <c r="C46" s="32"/>
      <c r="D46" s="32"/>
      <c r="E46" s="32"/>
      <c r="F46" s="9"/>
    </row>
    <row r="47" spans="1:6" ht="40" customHeight="1" x14ac:dyDescent="0.3">
      <c r="A47" s="34" t="s">
        <v>151</v>
      </c>
      <c r="B47" s="229"/>
      <c r="C47" s="229"/>
      <c r="D47" s="229"/>
      <c r="E47" s="229"/>
      <c r="F47" s="229"/>
    </row>
    <row r="48" spans="1:6" x14ac:dyDescent="0.3">
      <c r="A48" s="33"/>
      <c r="B48" s="32"/>
      <c r="C48" s="32"/>
      <c r="D48" s="32"/>
      <c r="E48" s="32"/>
      <c r="F48" s="9"/>
    </row>
    <row r="49" spans="1:6" x14ac:dyDescent="0.3">
      <c r="A49" s="14" t="s">
        <v>152</v>
      </c>
      <c r="B49" s="230"/>
      <c r="C49" s="229"/>
      <c r="D49" s="229"/>
      <c r="E49" s="229"/>
      <c r="F49" s="229"/>
    </row>
    <row r="50" spans="1:6" x14ac:dyDescent="0.3">
      <c r="A50" s="9"/>
      <c r="B50" s="9"/>
      <c r="C50" s="9"/>
      <c r="D50" s="9"/>
      <c r="E50" s="9"/>
      <c r="F50" s="9"/>
    </row>
  </sheetData>
  <sheetProtection algorithmName="SHA-512" hashValue="XjXk5iwULsCTffL4F0Zb7mvJiKz8OIJfizjp3HI5dNmIlmSwDaqFteMuakXl0JJ9jfgXvACULJotZs02qWyHEQ==" saltValue="20rlzc5ktEki6EY9NVUoSg==" spinCount="100000" sheet="1" objects="1" scenarios="1"/>
  <mergeCells count="18">
    <mergeCell ref="A36:F36"/>
    <mergeCell ref="B7:F7"/>
    <mergeCell ref="B9:F9"/>
    <mergeCell ref="B10:F10"/>
    <mergeCell ref="B11:F11"/>
    <mergeCell ref="B12:F12"/>
    <mergeCell ref="B14:F14"/>
    <mergeCell ref="B16:F18"/>
    <mergeCell ref="B22:F25"/>
    <mergeCell ref="B27:F27"/>
    <mergeCell ref="B28:F28"/>
    <mergeCell ref="A34:F34"/>
    <mergeCell ref="B47:F47"/>
    <mergeCell ref="B49:F49"/>
    <mergeCell ref="B38:F38"/>
    <mergeCell ref="B40:F40"/>
    <mergeCell ref="B42:F42"/>
    <mergeCell ref="B45:F45"/>
  </mergeCells>
  <dataValidations count="15">
    <dataValidation allowBlank="1" showInputMessage="1" showErrorMessage="1" prompt="Name of the academic institution administering the grant" sqref="A6:A7" xr:uid="{E1B5BD2F-2DD3-4071-8BC2-D51DDA9677EE}"/>
    <dataValidation allowBlank="1" showInputMessage="1" showErrorMessage="1" prompt="Address" sqref="A9" xr:uid="{E33A2B69-0924-4E32-A8F1-2542B7A76113}"/>
    <dataValidation allowBlank="1" showInputMessage="1" showErrorMessage="1" prompt="Project Leader's Name" sqref="A14" xr:uid="{396A8DFA-AABD-4376-85B4-79C80A388E85}"/>
    <dataValidation allowBlank="1" showInputMessage="1" showErrorMessage="1" prompt="Program Name" sqref="A16" xr:uid="{40DEEAD0-7A52-4DD8-A701-FAE0D18BED4F}"/>
    <dataValidation allowBlank="1" showInputMessage="1" showErrorMessage="1" prompt="File Number" sqref="A20" xr:uid="{B6A78CDF-BCE3-4338-B9B3-672AA60E6DCB}"/>
    <dataValidation allowBlank="1" showInputMessage="1" showErrorMessage="1" prompt="Project Title" sqref="A22" xr:uid="{433D2590-9BFA-4DF1-970F-344E09531EDC}"/>
    <dataValidation allowBlank="1" showInputMessage="1" showErrorMessage="1" prompt="Project Start Date" sqref="A27" xr:uid="{2DD3E80B-5B28-4571-97E3-4441AC03D914}"/>
    <dataValidation allowBlank="1" showInputMessage="1" showErrorMessage="1" prompt="Project End Date" sqref="A28" xr:uid="{A81091A4-5C1B-4547-BFFE-FE66E2006148}"/>
    <dataValidation allowBlank="1" showInputMessage="1" showErrorMessage="1" prompt="Total Project Budget" sqref="A31" xr:uid="{7FE32828-3EE0-41CC-92CF-25BF372A6CDC}"/>
    <dataValidation allowBlank="1" showInputMessage="1" showErrorMessage="1" prompt="Project Leader" sqref="A45" xr:uid="{6E2859D9-063D-4256-B7FE-0DAA35935E54}"/>
    <dataValidation allowBlank="1" showInputMessage="1" showErrorMessage="1" prompt="End of the reporting period" sqref="A29" xr:uid="{E0A06857-D175-4F37-930E-944C33A1245B}"/>
    <dataValidation allowBlank="1" showInputMessage="1" showErrorMessage="1" prompt="Cumulative Actual Project Expenditure" sqref="A32" xr:uid="{1E06DA48-6AE6-4094-B341-D9034E70E86B}"/>
    <dataValidation allowBlank="1" showInputMessage="1" showErrorMessage="1" prompt="Statement by the Institution or Grant Administrator and by the Project Leader" sqref="A34:F34" xr:uid="{CB97E241-B946-4523-A561-43D4BEDB8FD9}"/>
    <dataValidation allowBlank="1" showInputMessage="1" showErrorMessage="1" prompt="To the best of our knowledge, we hereby declare that the attached financial report fully reflects the financial operations carried out with the funding from the indicated organisations. " sqref="A36:F36" xr:uid="{C0D653A4-107B-4DD8-9578-664A3BF258B8}"/>
    <dataValidation allowBlank="1" showInputMessage="1" showErrorMessage="1" prompt="Finance Department or Grant Administrator:" sqref="A37" xr:uid="{8E775366-B4E3-4503-B88B-5D13D8D57859}"/>
  </dataValidations>
  <printOptions horizontalCentered="1"/>
  <pageMargins left="0.70833333333333304" right="0.70833333333333304" top="0.74791666666666701" bottom="0.55138888888888904" header="0.51180555555555496" footer="0.51180555555555496"/>
  <pageSetup scale="70"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F0"/>
  </sheetPr>
  <dimension ref="A1:AOJ66"/>
  <sheetViews>
    <sheetView showGridLines="0" zoomScale="70" zoomScaleNormal="70" zoomScaleSheetLayoutView="55" workbookViewId="0">
      <pane xSplit="7" ySplit="14" topLeftCell="S15" activePane="bottomRight" state="frozen"/>
      <selection pane="topRight" activeCell="H1" sqref="H1"/>
      <selection pane="bottomLeft" activeCell="A17" sqref="A17"/>
      <selection pane="bottomRight" activeCell="V35" sqref="V35"/>
    </sheetView>
  </sheetViews>
  <sheetFormatPr baseColWidth="10" defaultColWidth="11.453125" defaultRowHeight="15.5" x14ac:dyDescent="0.35"/>
  <cols>
    <col min="1" max="1" width="19.1796875" style="37" customWidth="1"/>
    <col min="2" max="2" width="18.81640625" style="37" customWidth="1"/>
    <col min="3" max="3" width="16.26953125" style="37" customWidth="1"/>
    <col min="4" max="4" width="1.7265625" style="37" customWidth="1"/>
    <col min="5" max="5" width="23.7265625" style="37" customWidth="1"/>
    <col min="6" max="6" width="18.7265625" style="37" bestFit="1" customWidth="1"/>
    <col min="7" max="7" width="1.54296875" style="35" customWidth="1"/>
    <col min="8" max="16" width="14.453125" style="35" hidden="1" customWidth="1"/>
    <col min="17" max="17" width="14" style="35" hidden="1" customWidth="1"/>
    <col min="18" max="18" width="1.7265625" style="35" hidden="1" customWidth="1"/>
    <col min="19" max="27" width="14.453125" style="35" customWidth="1"/>
    <col min="28" max="28" width="14" style="35" customWidth="1"/>
    <col min="29" max="29" width="1.7265625" style="35" customWidth="1"/>
    <col min="30" max="34" width="14.453125" style="35" hidden="1" customWidth="1"/>
    <col min="35" max="35" width="14" style="35" hidden="1" customWidth="1"/>
    <col min="36" max="36" width="1.7265625" style="35" hidden="1" customWidth="1"/>
    <col min="37" max="41" width="14.453125" style="35" hidden="1" customWidth="1"/>
    <col min="42" max="42" width="14" style="35" hidden="1" customWidth="1"/>
    <col min="43" max="43" width="1.7265625" style="35" hidden="1" customWidth="1"/>
    <col min="44" max="48" width="14.453125" style="35" hidden="1" customWidth="1"/>
    <col min="49" max="49" width="14" style="35" hidden="1" customWidth="1"/>
    <col min="50" max="50" width="1.7265625" style="35" hidden="1" customWidth="1"/>
    <col min="51" max="55" width="14.453125" style="35" hidden="1" customWidth="1"/>
    <col min="56" max="56" width="14" style="35" hidden="1" customWidth="1"/>
    <col min="57" max="57" width="1.7265625" style="35" hidden="1" customWidth="1"/>
    <col min="58" max="62" width="14.453125" style="35" hidden="1" customWidth="1"/>
    <col min="63" max="63" width="14" style="35" hidden="1" customWidth="1"/>
    <col min="64" max="64" width="1.453125" style="35" hidden="1" customWidth="1"/>
    <col min="65" max="74" width="13.81640625" style="35" customWidth="1"/>
    <col min="75" max="75" width="1.453125" style="35" customWidth="1"/>
    <col min="76" max="76" width="13.1796875" style="66" bestFit="1" customWidth="1"/>
    <col min="77" max="77" width="7.81640625" style="66" bestFit="1" customWidth="1"/>
    <col min="78" max="78" width="13.453125" style="66" bestFit="1" customWidth="1"/>
    <col min="79" max="79" width="178.1796875" style="66" customWidth="1"/>
    <col min="80" max="80" width="11.453125" style="35"/>
    <col min="81" max="16384" width="11.453125" style="47"/>
  </cols>
  <sheetData>
    <row r="1" spans="1:79" s="35" customFormat="1" ht="33" customHeight="1" x14ac:dyDescent="0.35">
      <c r="A1" s="210" t="s">
        <v>192</v>
      </c>
      <c r="B1" s="210"/>
      <c r="C1" s="210"/>
      <c r="D1" s="210"/>
      <c r="E1" s="210"/>
      <c r="F1" s="210"/>
      <c r="BX1" s="66"/>
      <c r="BY1" s="66"/>
      <c r="BZ1" s="66"/>
      <c r="CA1" s="66"/>
    </row>
    <row r="2" spans="1:79" s="43" customFormat="1" ht="6" customHeight="1" x14ac:dyDescent="0.35">
      <c r="A2" s="36"/>
      <c r="B2" s="37"/>
      <c r="C2" s="37"/>
      <c r="D2" s="37"/>
      <c r="E2" s="37"/>
      <c r="F2" s="38"/>
      <c r="BX2" s="67"/>
      <c r="BY2" s="67"/>
      <c r="BZ2" s="67"/>
      <c r="CA2" s="67"/>
    </row>
    <row r="3" spans="1:79" s="43" customFormat="1" ht="46.5" customHeight="1" x14ac:dyDescent="0.35">
      <c r="A3" s="266" t="s">
        <v>140</v>
      </c>
      <c r="B3" s="250"/>
      <c r="C3" s="264">
        <f>Budget!C3</f>
        <v>0</v>
      </c>
      <c r="D3" s="264"/>
      <c r="E3" s="264"/>
      <c r="F3" s="265"/>
      <c r="BX3" s="67"/>
      <c r="BY3" s="67"/>
      <c r="BZ3" s="67"/>
      <c r="CA3" s="67"/>
    </row>
    <row r="4" spans="1:79" s="43" customFormat="1" ht="6" customHeight="1" x14ac:dyDescent="0.35">
      <c r="A4" s="41"/>
      <c r="B4" s="142"/>
      <c r="C4" s="99"/>
      <c r="D4" s="99"/>
      <c r="E4" s="99"/>
      <c r="F4" s="211"/>
      <c r="BX4" s="67"/>
      <c r="BY4" s="67"/>
      <c r="BZ4" s="67"/>
      <c r="CA4" s="67"/>
    </row>
    <row r="5" spans="1:79" s="43" customFormat="1" x14ac:dyDescent="0.35">
      <c r="A5" s="208" t="s">
        <v>154</v>
      </c>
      <c r="B5" s="209"/>
      <c r="C5" s="267">
        <f>Budget!C5</f>
        <v>0</v>
      </c>
      <c r="D5" s="267"/>
      <c r="E5" s="267"/>
      <c r="F5" s="268"/>
      <c r="BX5" s="67"/>
      <c r="BY5" s="67"/>
      <c r="BZ5" s="67"/>
      <c r="CA5" s="67"/>
    </row>
    <row r="6" spans="1:79" s="43" customFormat="1" ht="6" customHeight="1" x14ac:dyDescent="0.35">
      <c r="A6" s="41"/>
      <c r="B6" s="142"/>
      <c r="C6" s="99"/>
      <c r="D6" s="99"/>
      <c r="E6" s="99"/>
      <c r="F6" s="211"/>
      <c r="BX6" s="67"/>
      <c r="BY6" s="67"/>
      <c r="BZ6" s="67"/>
      <c r="CA6" s="67"/>
    </row>
    <row r="7" spans="1:79" s="35" customFormat="1" ht="39" customHeight="1" x14ac:dyDescent="0.35">
      <c r="A7" s="208" t="s">
        <v>144</v>
      </c>
      <c r="B7" s="209"/>
      <c r="C7" s="264">
        <f>Budget!C7</f>
        <v>0</v>
      </c>
      <c r="D7" s="264"/>
      <c r="E7" s="264"/>
      <c r="F7" s="265"/>
      <c r="BX7" s="66"/>
      <c r="BY7" s="66"/>
      <c r="BZ7" s="66"/>
      <c r="CA7" s="66"/>
    </row>
    <row r="8" spans="1:79" s="35" customFormat="1" x14ac:dyDescent="0.35">
      <c r="A8" s="41"/>
      <c r="B8" s="142"/>
      <c r="C8" s="143"/>
      <c r="D8" s="143"/>
      <c r="E8" s="143"/>
      <c r="F8" s="42"/>
      <c r="G8" s="130"/>
      <c r="H8" s="130"/>
      <c r="I8" s="130"/>
      <c r="R8" s="130"/>
      <c r="S8" s="130"/>
      <c r="T8" s="130"/>
      <c r="AC8" s="130"/>
      <c r="AD8" s="130"/>
      <c r="AE8" s="130"/>
      <c r="AJ8" s="130"/>
      <c r="AK8" s="130"/>
      <c r="AL8" s="130"/>
      <c r="AQ8" s="130"/>
      <c r="AR8" s="130"/>
      <c r="AS8" s="130"/>
      <c r="AX8" s="130"/>
      <c r="AY8" s="130"/>
      <c r="AZ8" s="130"/>
      <c r="BE8" s="130"/>
      <c r="BF8" s="130"/>
      <c r="BG8" s="130"/>
      <c r="BX8" s="66"/>
      <c r="BY8" s="66"/>
      <c r="BZ8" s="66"/>
      <c r="CA8" s="66"/>
    </row>
    <row r="9" spans="1:79" s="35" customFormat="1" ht="15.65" customHeight="1" x14ac:dyDescent="0.35">
      <c r="A9" s="39" t="s">
        <v>193</v>
      </c>
      <c r="B9" s="40"/>
      <c r="C9" s="171">
        <v>46388</v>
      </c>
      <c r="D9" s="143"/>
      <c r="E9" s="61" t="s">
        <v>194</v>
      </c>
      <c r="F9" s="170">
        <f>Budget!C9</f>
        <v>46388</v>
      </c>
      <c r="G9" s="130"/>
      <c r="H9" s="130"/>
      <c r="I9" s="130"/>
      <c r="R9" s="130"/>
      <c r="S9" s="130"/>
      <c r="T9" s="130"/>
      <c r="AC9" s="130"/>
      <c r="AD9" s="130"/>
      <c r="AE9" s="130"/>
      <c r="AJ9" s="130"/>
      <c r="AK9" s="130"/>
      <c r="AL9" s="130"/>
      <c r="AQ9" s="130"/>
      <c r="AR9" s="130"/>
      <c r="AS9" s="130"/>
      <c r="AX9" s="130"/>
      <c r="AY9" s="130"/>
      <c r="AZ9" s="130"/>
      <c r="BE9" s="130"/>
      <c r="BF9" s="130"/>
      <c r="BG9" s="130"/>
      <c r="BX9" s="66"/>
      <c r="BY9" s="66"/>
      <c r="BZ9" s="66"/>
      <c r="CA9" s="66"/>
    </row>
    <row r="10" spans="1:79" s="35" customFormat="1" ht="16" thickBot="1" x14ac:dyDescent="0.4">
      <c r="A10" s="39" t="s">
        <v>195</v>
      </c>
      <c r="B10" s="40"/>
      <c r="C10" s="171"/>
      <c r="D10" s="61" t="e">
        <f>IF(C10=Paramètres!D3,1,IF(C10=Paramètres!#REF!,2,3))</f>
        <v>#REF!</v>
      </c>
      <c r="E10" s="61" t="s">
        <v>196</v>
      </c>
      <c r="F10" s="170" t="str">
        <f>IF(C10="","",C10)</f>
        <v/>
      </c>
      <c r="H10" s="214" t="s">
        <v>198</v>
      </c>
      <c r="I10" s="214"/>
      <c r="J10" s="214"/>
      <c r="K10" s="214"/>
      <c r="L10" s="214"/>
      <c r="M10" s="214"/>
      <c r="N10" s="214"/>
      <c r="O10" s="214"/>
      <c r="P10" s="214"/>
      <c r="Q10" s="214"/>
      <c r="S10" s="214" t="s">
        <v>199</v>
      </c>
      <c r="T10" s="214"/>
      <c r="U10" s="214"/>
      <c r="V10" s="214"/>
      <c r="W10" s="214"/>
      <c r="X10" s="214"/>
      <c r="Y10" s="214"/>
      <c r="Z10" s="214"/>
      <c r="AA10" s="214"/>
      <c r="AB10" s="214"/>
      <c r="AD10" s="212" t="s">
        <v>199</v>
      </c>
      <c r="AE10" s="212"/>
      <c r="AF10" s="212"/>
      <c r="AG10" s="212"/>
      <c r="AH10" s="212"/>
      <c r="AI10" s="212"/>
      <c r="AK10" s="212" t="s">
        <v>199</v>
      </c>
      <c r="AL10" s="212"/>
      <c r="AM10" s="212"/>
      <c r="AN10" s="212"/>
      <c r="AO10" s="212"/>
      <c r="AP10" s="212"/>
      <c r="AR10" s="212" t="s">
        <v>199</v>
      </c>
      <c r="AS10" s="212"/>
      <c r="AT10" s="212"/>
      <c r="AU10" s="212"/>
      <c r="AV10" s="212"/>
      <c r="AW10" s="212"/>
      <c r="AY10" s="212" t="s">
        <v>199</v>
      </c>
      <c r="AZ10" s="212"/>
      <c r="BA10" s="212"/>
      <c r="BB10" s="212"/>
      <c r="BC10" s="212"/>
      <c r="BD10" s="212"/>
      <c r="BF10" s="213" t="s">
        <v>200</v>
      </c>
      <c r="BG10" s="213"/>
      <c r="BH10" s="213"/>
      <c r="BI10" s="213"/>
      <c r="BJ10" s="213"/>
      <c r="BK10" s="213"/>
      <c r="BM10" s="214" t="s">
        <v>201</v>
      </c>
      <c r="BN10" s="214"/>
      <c r="BO10" s="214"/>
      <c r="BP10" s="214"/>
      <c r="BQ10" s="214"/>
      <c r="BR10" s="214"/>
      <c r="BS10" s="214"/>
      <c r="BT10" s="214"/>
      <c r="BU10" s="214"/>
      <c r="BV10" s="214"/>
      <c r="BX10" s="128" t="s">
        <v>202</v>
      </c>
      <c r="BY10" s="128"/>
      <c r="BZ10" s="128"/>
      <c r="CA10" s="128"/>
    </row>
    <row r="11" spans="1:79" ht="16" hidden="1" thickBot="1" x14ac:dyDescent="0.4">
      <c r="A11" s="39" t="s">
        <v>197</v>
      </c>
      <c r="B11" s="40"/>
      <c r="C11" s="167">
        <v>1</v>
      </c>
      <c r="D11" s="61" t="e">
        <f>IF(#REF!=Paramètres!D4,1,IF(#REF!=Paramètres!#REF!,2,3))</f>
        <v>#REF!</v>
      </c>
      <c r="E11" s="61"/>
      <c r="F11" s="166"/>
    </row>
    <row r="12" spans="1:79" x14ac:dyDescent="0.35">
      <c r="A12" s="131"/>
      <c r="B12" s="44"/>
      <c r="C12" s="45"/>
      <c r="D12" s="126"/>
      <c r="E12" s="45"/>
      <c r="F12" s="46"/>
      <c r="H12" s="263" t="s">
        <v>203</v>
      </c>
      <c r="I12" s="263"/>
      <c r="J12" s="263"/>
      <c r="K12" s="263"/>
      <c r="L12" s="263"/>
      <c r="M12" s="263"/>
      <c r="N12" s="263"/>
      <c r="O12" s="263"/>
      <c r="P12" s="263"/>
      <c r="Q12" s="263"/>
      <c r="S12" s="263" t="s">
        <v>203</v>
      </c>
      <c r="T12" s="263"/>
      <c r="U12" s="263"/>
      <c r="V12" s="263"/>
      <c r="W12" s="263"/>
      <c r="X12" s="263"/>
      <c r="Y12" s="263"/>
      <c r="Z12" s="263"/>
      <c r="AA12" s="263"/>
      <c r="AB12" s="263"/>
      <c r="AD12" s="263" t="s">
        <v>204</v>
      </c>
      <c r="AE12" s="263"/>
      <c r="AF12" s="263"/>
      <c r="AG12" s="263"/>
      <c r="AH12" s="263"/>
      <c r="AI12" s="263"/>
      <c r="AK12" s="263" t="s">
        <v>205</v>
      </c>
      <c r="AL12" s="263"/>
      <c r="AM12" s="263"/>
      <c r="AN12" s="263"/>
      <c r="AO12" s="263"/>
      <c r="AP12" s="263"/>
      <c r="AR12" s="263" t="s">
        <v>206</v>
      </c>
      <c r="AS12" s="263"/>
      <c r="AT12" s="263"/>
      <c r="AU12" s="263"/>
      <c r="AV12" s="263"/>
      <c r="AW12" s="263"/>
      <c r="AY12" s="263" t="s">
        <v>207</v>
      </c>
      <c r="AZ12" s="263"/>
      <c r="BA12" s="263"/>
      <c r="BB12" s="263"/>
      <c r="BC12" s="263"/>
      <c r="BD12" s="263"/>
      <c r="BF12" s="263" t="s">
        <v>208</v>
      </c>
      <c r="BG12" s="263"/>
      <c r="BH12" s="263"/>
      <c r="BI12" s="263"/>
      <c r="BJ12" s="263"/>
      <c r="BK12" s="263"/>
      <c r="BM12" s="269" t="str">
        <f>"Période : Début jusqu'à la fin de la période de déclaration"</f>
        <v>Période : Début jusqu'à la fin de la période de déclaration</v>
      </c>
      <c r="BN12" s="269"/>
      <c r="BO12" s="269"/>
      <c r="BP12" s="269"/>
      <c r="BQ12" s="269"/>
      <c r="BR12" s="269"/>
      <c r="BS12" s="269"/>
      <c r="BT12" s="269"/>
      <c r="BU12" s="269"/>
      <c r="BV12" s="269"/>
      <c r="BX12" s="262" t="s">
        <v>209</v>
      </c>
      <c r="BY12" s="262"/>
      <c r="BZ12" s="262"/>
      <c r="CA12" s="67"/>
    </row>
    <row r="13" spans="1:79" s="48" customFormat="1" ht="40.5" customHeight="1" x14ac:dyDescent="0.25">
      <c r="A13" s="270" t="s">
        <v>157</v>
      </c>
      <c r="B13" s="270"/>
      <c r="C13" s="270"/>
      <c r="D13" s="270"/>
      <c r="E13" s="270"/>
      <c r="F13" s="270"/>
      <c r="H13" s="127" t="str">
        <f>Budget!I13</f>
        <v>Génome Québec</v>
      </c>
      <c r="I13" s="127" t="str">
        <f>Budget!J13</f>
        <v>Source 2</v>
      </c>
      <c r="J13" s="127" t="str">
        <f>Budget!K13</f>
        <v>Source 3</v>
      </c>
      <c r="K13" s="127" t="str">
        <f>Budget!L13</f>
        <v>Source 4</v>
      </c>
      <c r="L13" s="127" t="str">
        <f>Budget!M13</f>
        <v>Source 5</v>
      </c>
      <c r="M13" s="127" t="str">
        <f>Budget!N13</f>
        <v>Source 6</v>
      </c>
      <c r="N13" s="127" t="str">
        <f>Budget!O13</f>
        <v>Source 7</v>
      </c>
      <c r="O13" s="127" t="str">
        <f>Budget!P13</f>
        <v>Source 8</v>
      </c>
      <c r="P13" s="127" t="str">
        <f>Budget!Q13</f>
        <v>Source 9</v>
      </c>
      <c r="Q13" s="127" t="s">
        <v>164</v>
      </c>
      <c r="S13" s="127" t="str">
        <f>Budget!I13</f>
        <v>Génome Québec</v>
      </c>
      <c r="T13" s="127" t="str">
        <f>Budget!J13</f>
        <v>Source 2</v>
      </c>
      <c r="U13" s="127" t="str">
        <f>Budget!K13</f>
        <v>Source 3</v>
      </c>
      <c r="V13" s="127" t="str">
        <f>Budget!L13</f>
        <v>Source 4</v>
      </c>
      <c r="W13" s="127" t="str">
        <f>Budget!M13</f>
        <v>Source 5</v>
      </c>
      <c r="X13" s="127" t="str">
        <f>Budget!N13</f>
        <v>Source 6</v>
      </c>
      <c r="Y13" s="127" t="str">
        <f>Budget!O13</f>
        <v>Source 7</v>
      </c>
      <c r="Z13" s="127" t="str">
        <f>Budget!P13</f>
        <v>Source 8</v>
      </c>
      <c r="AA13" s="127" t="str">
        <f>Budget!Q13</f>
        <v>Source 9</v>
      </c>
      <c r="AB13" s="127" t="s">
        <v>164</v>
      </c>
      <c r="AD13" s="127" t="str">
        <f>Budget!AE13</f>
        <v>Génome Québec</v>
      </c>
      <c r="AE13" s="135" t="str">
        <f>Budget!AF13</f>
        <v>Source 2</v>
      </c>
      <c r="AF13" s="135" t="str">
        <f>Budget!AG13</f>
        <v>Source 3</v>
      </c>
      <c r="AG13" s="135" t="str">
        <f>Budget!AH13</f>
        <v>Source 4</v>
      </c>
      <c r="AH13" s="135" t="str">
        <f>Budget!AI13</f>
        <v>Source 9</v>
      </c>
      <c r="AI13" s="127" t="s">
        <v>164</v>
      </c>
      <c r="AK13" s="127" t="str">
        <f>Budget!AL13</f>
        <v>Génome Québec</v>
      </c>
      <c r="AL13" s="135" t="str">
        <f>Budget!AM13</f>
        <v>Source 2</v>
      </c>
      <c r="AM13" s="135" t="str">
        <f>Budget!AN13</f>
        <v>Source 3</v>
      </c>
      <c r="AN13" s="135" t="str">
        <f>Budget!AO13</f>
        <v>Source 4</v>
      </c>
      <c r="AO13" s="135" t="str">
        <f>Budget!AP13</f>
        <v>Source 9</v>
      </c>
      <c r="AP13" s="127" t="s">
        <v>164</v>
      </c>
      <c r="AR13" s="127" t="str">
        <f>Budget!AS13</f>
        <v>Génome Québec</v>
      </c>
      <c r="AS13" s="135" t="str">
        <f>Budget!AT13</f>
        <v>Source 2</v>
      </c>
      <c r="AT13" s="135" t="str">
        <f>Budget!AU13</f>
        <v>Source 3</v>
      </c>
      <c r="AU13" s="135" t="str">
        <f>Budget!AV13</f>
        <v>Source 4</v>
      </c>
      <c r="AV13" s="135" t="str">
        <f>Budget!AW13</f>
        <v>Source 9</v>
      </c>
      <c r="AW13" s="127" t="s">
        <v>164</v>
      </c>
      <c r="AY13" s="127" t="str">
        <f>Budget!AZ13</f>
        <v>Génome Québec</v>
      </c>
      <c r="AZ13" s="135" t="str">
        <f>Budget!BA13</f>
        <v>Source 2</v>
      </c>
      <c r="BA13" s="135" t="str">
        <f>Budget!BB13</f>
        <v>Source 3</v>
      </c>
      <c r="BB13" s="135" t="str">
        <f>Budget!BC13</f>
        <v>Source 4</v>
      </c>
      <c r="BC13" s="135" t="str">
        <f>Budget!BD13</f>
        <v>Source 9</v>
      </c>
      <c r="BD13" s="127" t="s">
        <v>164</v>
      </c>
      <c r="BF13" s="127" t="str">
        <f>AY13</f>
        <v>Génome Québec</v>
      </c>
      <c r="BG13" s="127" t="str">
        <f t="shared" ref="BG13:BJ13" si="0">AZ13</f>
        <v>Source 2</v>
      </c>
      <c r="BH13" s="127" t="str">
        <f t="shared" si="0"/>
        <v>Source 3</v>
      </c>
      <c r="BI13" s="127" t="str">
        <f t="shared" si="0"/>
        <v>Source 4</v>
      </c>
      <c r="BJ13" s="127" t="str">
        <f t="shared" si="0"/>
        <v>Source 9</v>
      </c>
      <c r="BK13" s="127" t="s">
        <v>164</v>
      </c>
      <c r="BL13" s="129"/>
      <c r="BM13" s="127" t="str">
        <f>Budget!I13</f>
        <v>Génome Québec</v>
      </c>
      <c r="BN13" s="127" t="str">
        <f>Budget!J13</f>
        <v>Source 2</v>
      </c>
      <c r="BO13" s="127" t="str">
        <f>Budget!K13</f>
        <v>Source 3</v>
      </c>
      <c r="BP13" s="127" t="str">
        <f>Budget!L13</f>
        <v>Source 4</v>
      </c>
      <c r="BQ13" s="127" t="str">
        <f>Budget!M13</f>
        <v>Source 5</v>
      </c>
      <c r="BR13" s="127" t="str">
        <f>Budget!N13</f>
        <v>Source 6</v>
      </c>
      <c r="BS13" s="127" t="str">
        <f>Budget!O13</f>
        <v>Source 7</v>
      </c>
      <c r="BT13" s="127" t="str">
        <f>Budget!P13</f>
        <v>Source 8</v>
      </c>
      <c r="BU13" s="127" t="str">
        <f>Budget!Q13</f>
        <v>Source 9</v>
      </c>
      <c r="BV13" s="127" t="s">
        <v>164</v>
      </c>
      <c r="BW13" s="129"/>
      <c r="BX13" s="86" t="s">
        <v>210</v>
      </c>
      <c r="BY13" s="86" t="s">
        <v>211</v>
      </c>
      <c r="BZ13" s="86" t="s">
        <v>212</v>
      </c>
      <c r="CA13" s="136" t="s">
        <v>213</v>
      </c>
    </row>
    <row r="14" spans="1:79" s="48" customFormat="1" x14ac:dyDescent="0.25">
      <c r="A14" s="271"/>
      <c r="B14" s="271"/>
      <c r="C14" s="271"/>
      <c r="D14" s="271"/>
      <c r="E14" s="271"/>
      <c r="F14" s="271"/>
      <c r="H14" s="127" t="str">
        <f>Budget!I14</f>
        <v>Cash</v>
      </c>
      <c r="I14" s="127">
        <f>Budget!J14</f>
        <v>0</v>
      </c>
      <c r="J14" s="127">
        <f>Budget!K14</f>
        <v>0</v>
      </c>
      <c r="K14" s="127">
        <f>Budget!L14</f>
        <v>0</v>
      </c>
      <c r="L14" s="127">
        <f>Budget!M14</f>
        <v>0</v>
      </c>
      <c r="M14" s="127">
        <f>Budget!N14</f>
        <v>0</v>
      </c>
      <c r="N14" s="127">
        <f>Budget!O14</f>
        <v>0</v>
      </c>
      <c r="O14" s="127">
        <f>Budget!P14</f>
        <v>0</v>
      </c>
      <c r="P14" s="127">
        <f>Budget!Q14</f>
        <v>0</v>
      </c>
      <c r="Q14" s="127" t="s">
        <v>164</v>
      </c>
      <c r="S14" s="127" t="str">
        <f>Budget!I14</f>
        <v>Cash</v>
      </c>
      <c r="T14" s="127">
        <f>Budget!J14</f>
        <v>0</v>
      </c>
      <c r="U14" s="127">
        <f>Budget!K14</f>
        <v>0</v>
      </c>
      <c r="V14" s="127">
        <f>Budget!L14</f>
        <v>0</v>
      </c>
      <c r="W14" s="127">
        <f>Budget!M14</f>
        <v>0</v>
      </c>
      <c r="X14" s="127">
        <f>Budget!N14</f>
        <v>0</v>
      </c>
      <c r="Y14" s="127">
        <f>Budget!O14</f>
        <v>0</v>
      </c>
      <c r="Z14" s="127">
        <f>Budget!P14</f>
        <v>0</v>
      </c>
      <c r="AA14" s="127">
        <f>Budget!Q14</f>
        <v>0</v>
      </c>
      <c r="AB14" s="127" t="s">
        <v>164</v>
      </c>
      <c r="AD14" s="127">
        <f>Budget!AE14</f>
        <v>0</v>
      </c>
      <c r="AE14" s="135">
        <f>Budget!AF14</f>
        <v>0</v>
      </c>
      <c r="AF14" s="135">
        <f>Budget!AG14</f>
        <v>0</v>
      </c>
      <c r="AG14" s="135">
        <f>Budget!AH14</f>
        <v>0</v>
      </c>
      <c r="AH14" s="135">
        <f>Budget!AI14</f>
        <v>0</v>
      </c>
      <c r="AI14" s="127" t="s">
        <v>164</v>
      </c>
      <c r="AK14" s="127">
        <f>Budget!AL14</f>
        <v>0</v>
      </c>
      <c r="AL14" s="135">
        <f>Budget!AM14</f>
        <v>0</v>
      </c>
      <c r="AM14" s="135">
        <f>Budget!AN14</f>
        <v>0</v>
      </c>
      <c r="AN14" s="135">
        <f>Budget!AO14</f>
        <v>0</v>
      </c>
      <c r="AO14" s="135">
        <f>Budget!AP14</f>
        <v>0</v>
      </c>
      <c r="AP14" s="127" t="s">
        <v>164</v>
      </c>
      <c r="AR14" s="127">
        <f>Budget!AS14</f>
        <v>0</v>
      </c>
      <c r="AS14" s="135">
        <f>Budget!AT14</f>
        <v>0</v>
      </c>
      <c r="AT14" s="135">
        <f>Budget!AU14</f>
        <v>0</v>
      </c>
      <c r="AU14" s="135">
        <f>Budget!AV14</f>
        <v>0</v>
      </c>
      <c r="AV14" s="135">
        <f>Budget!AW14</f>
        <v>0</v>
      </c>
      <c r="AW14" s="127" t="s">
        <v>164</v>
      </c>
      <c r="AY14" s="127">
        <f>Budget!AZ14</f>
        <v>0</v>
      </c>
      <c r="AZ14" s="135">
        <f>Budget!BA14</f>
        <v>0</v>
      </c>
      <c r="BA14" s="135">
        <f>Budget!BB14</f>
        <v>0</v>
      </c>
      <c r="BB14" s="135">
        <f>Budget!BC14</f>
        <v>0</v>
      </c>
      <c r="BC14" s="135">
        <f>Budget!BD14</f>
        <v>0</v>
      </c>
      <c r="BD14" s="127" t="s">
        <v>164</v>
      </c>
      <c r="BF14" s="127">
        <f>AY14</f>
        <v>0</v>
      </c>
      <c r="BG14" s="127">
        <f t="shared" ref="BG14" si="1">AZ14</f>
        <v>0</v>
      </c>
      <c r="BH14" s="127">
        <f t="shared" ref="BH14" si="2">BA14</f>
        <v>0</v>
      </c>
      <c r="BI14" s="127">
        <f t="shared" ref="BI14" si="3">BB14</f>
        <v>0</v>
      </c>
      <c r="BJ14" s="127">
        <f t="shared" ref="BJ14" si="4">BC14</f>
        <v>0</v>
      </c>
      <c r="BK14" s="127" t="s">
        <v>164</v>
      </c>
      <c r="BL14" s="129"/>
      <c r="BM14" s="127" t="str">
        <f>Budget!I14</f>
        <v>Cash</v>
      </c>
      <c r="BN14" s="127">
        <f>Budget!J14</f>
        <v>0</v>
      </c>
      <c r="BO14" s="127">
        <f>Budget!K14</f>
        <v>0</v>
      </c>
      <c r="BP14" s="127">
        <f>Budget!L14</f>
        <v>0</v>
      </c>
      <c r="BQ14" s="127">
        <f>Budget!M14</f>
        <v>0</v>
      </c>
      <c r="BR14" s="127">
        <f>Budget!N14</f>
        <v>0</v>
      </c>
      <c r="BS14" s="127">
        <f>Budget!O14</f>
        <v>0</v>
      </c>
      <c r="BT14" s="127">
        <f>Budget!P14</f>
        <v>0</v>
      </c>
      <c r="BU14" s="127">
        <f>Budget!Q14</f>
        <v>0</v>
      </c>
      <c r="BV14" s="127" t="s">
        <v>164</v>
      </c>
      <c r="BW14" s="129"/>
      <c r="BX14" s="86"/>
      <c r="BY14" s="86"/>
      <c r="BZ14" s="86"/>
      <c r="CA14" s="136"/>
    </row>
    <row r="15" spans="1:79" x14ac:dyDescent="0.35">
      <c r="A15" s="143" t="s">
        <v>214</v>
      </c>
      <c r="E15" s="49"/>
      <c r="F15" s="50"/>
      <c r="G15" s="51"/>
      <c r="H15" s="51"/>
      <c r="I15" s="51"/>
      <c r="J15" s="51"/>
      <c r="K15" s="51"/>
      <c r="L15" s="51"/>
      <c r="M15" s="51"/>
      <c r="N15" s="51"/>
      <c r="O15" s="51"/>
      <c r="P15" s="51"/>
      <c r="Q15" s="52">
        <f>Q48</f>
        <v>0</v>
      </c>
      <c r="R15" s="51"/>
      <c r="S15" s="51"/>
      <c r="T15" s="51"/>
      <c r="U15" s="51"/>
      <c r="V15" s="51"/>
      <c r="W15" s="51"/>
      <c r="X15" s="51"/>
      <c r="Y15" s="51"/>
      <c r="Z15" s="51"/>
      <c r="AA15" s="51"/>
      <c r="AB15" s="52">
        <f>AB48</f>
        <v>0</v>
      </c>
      <c r="AC15" s="51"/>
      <c r="AD15" s="51"/>
      <c r="AE15" s="51"/>
      <c r="AF15" s="51"/>
      <c r="AG15" s="51"/>
      <c r="AH15" s="51"/>
      <c r="AI15" s="52">
        <f>AI48</f>
        <v>0</v>
      </c>
      <c r="AJ15" s="51"/>
      <c r="AK15" s="51"/>
      <c r="AL15" s="51"/>
      <c r="AM15" s="51"/>
      <c r="AN15" s="51"/>
      <c r="AO15" s="51"/>
      <c r="AP15" s="52">
        <f>AP48</f>
        <v>0</v>
      </c>
      <c r="AQ15" s="51"/>
      <c r="AR15" s="51"/>
      <c r="AS15" s="51"/>
      <c r="AT15" s="51"/>
      <c r="AU15" s="51"/>
      <c r="AV15" s="51"/>
      <c r="AW15" s="52">
        <f>AW48</f>
        <v>0</v>
      </c>
      <c r="AX15" s="51"/>
      <c r="AY15" s="51"/>
      <c r="AZ15" s="51"/>
      <c r="BA15" s="51"/>
      <c r="BB15" s="51"/>
      <c r="BC15" s="51"/>
      <c r="BD15" s="52">
        <f>BD48</f>
        <v>0</v>
      </c>
      <c r="BE15" s="51"/>
      <c r="BF15" s="51"/>
      <c r="BG15" s="51"/>
      <c r="BH15" s="51"/>
      <c r="BI15" s="51"/>
      <c r="BJ15" s="51"/>
      <c r="BK15" s="52">
        <f>BK48</f>
        <v>0</v>
      </c>
      <c r="BL15" s="51"/>
      <c r="BX15" s="69"/>
      <c r="BY15" s="69"/>
      <c r="BZ15" s="69"/>
      <c r="CA15" s="146"/>
    </row>
    <row r="16" spans="1:79" x14ac:dyDescent="0.35">
      <c r="A16" s="37" t="s">
        <v>215</v>
      </c>
      <c r="F16" s="149"/>
      <c r="G16" s="51"/>
      <c r="H16" s="155">
        <f t="shared" ref="H16:P16" si="5">S16+AD16+AK16+AR16+AY16</f>
        <v>0</v>
      </c>
      <c r="I16" s="155">
        <f t="shared" si="5"/>
        <v>0</v>
      </c>
      <c r="J16" s="155">
        <f t="shared" si="5"/>
        <v>0</v>
      </c>
      <c r="K16" s="155">
        <f t="shared" si="5"/>
        <v>0</v>
      </c>
      <c r="L16" s="155">
        <f t="shared" si="5"/>
        <v>0</v>
      </c>
      <c r="M16" s="155">
        <f t="shared" si="5"/>
        <v>0</v>
      </c>
      <c r="N16" s="155">
        <f t="shared" si="5"/>
        <v>0</v>
      </c>
      <c r="O16" s="155">
        <f t="shared" si="5"/>
        <v>0</v>
      </c>
      <c r="P16" s="155">
        <f t="shared" si="5"/>
        <v>0</v>
      </c>
      <c r="Q16" s="52">
        <f>SUM(H16:P16)</f>
        <v>0</v>
      </c>
      <c r="R16" s="51"/>
      <c r="S16" s="88"/>
      <c r="T16" s="88"/>
      <c r="U16" s="88"/>
      <c r="V16" s="88"/>
      <c r="W16" s="88"/>
      <c r="X16" s="88"/>
      <c r="Y16" s="88"/>
      <c r="Z16" s="88"/>
      <c r="AA16" s="88"/>
      <c r="AB16" s="52">
        <f>SUM(S16:AA16)</f>
        <v>0</v>
      </c>
      <c r="AC16" s="51"/>
      <c r="AD16" s="88"/>
      <c r="AE16" s="88"/>
      <c r="AF16" s="88"/>
      <c r="AG16" s="88"/>
      <c r="AH16" s="88"/>
      <c r="AI16" s="52">
        <f>SUM(AD16:AH16)</f>
        <v>0</v>
      </c>
      <c r="AJ16" s="51"/>
      <c r="AK16" s="88"/>
      <c r="AL16" s="88"/>
      <c r="AM16" s="88"/>
      <c r="AN16" s="88"/>
      <c r="AO16" s="88"/>
      <c r="AP16" s="52">
        <f>SUM(AK16:AO16)</f>
        <v>0</v>
      </c>
      <c r="AQ16" s="51"/>
      <c r="AR16" s="88"/>
      <c r="AS16" s="88"/>
      <c r="AT16" s="88"/>
      <c r="AU16" s="88"/>
      <c r="AV16" s="88"/>
      <c r="AW16" s="52">
        <f>SUM(AR16:AV16)</f>
        <v>0</v>
      </c>
      <c r="AX16" s="51"/>
      <c r="AY16" s="88"/>
      <c r="AZ16" s="88"/>
      <c r="BA16" s="88"/>
      <c r="BB16" s="88"/>
      <c r="BC16" s="88"/>
      <c r="BD16" s="52">
        <f>SUM(AY16:BC16)</f>
        <v>0</v>
      </c>
      <c r="BE16" s="51"/>
      <c r="BF16" s="88"/>
      <c r="BG16" s="88"/>
      <c r="BH16" s="88"/>
      <c r="BI16" s="88"/>
      <c r="BJ16" s="88"/>
      <c r="BK16" s="52">
        <f>SUM(BF16:BJ16)</f>
        <v>0</v>
      </c>
      <c r="BL16" s="51"/>
      <c r="BM16" s="52">
        <f>IF($C$11=1,Budget!T15,
IF($C$11=2,Budget!T15+Budget!AE15,
IF($C$11=3,Budget!T15+Budget!AE15+Budget!AL15,
IF($C$11=4,Budget!T15+Budget!AE15+Budget!AL15+Budget!AS15,
IF($C$11=5,Budget!T15+Budget!AE15+Budget!AL15+Budget!AS15+Budget!AZ15)))))</f>
        <v>0</v>
      </c>
      <c r="BN16" s="52">
        <f>IF($C$11=1,Budget!U15,
IF($C$11=2,Budget!U15+Budget!AF15,
IF($C$11=3,Budget!U15+Budget!AF15+Budget!AM15,
IF($C$11=4,Budget!U15+Budget!AF15+Budget!AM15+Budget!AT15,
IF($C$11=5,Budget!U15+Budget!AF15+Budget!AM15+Budget!AT15+Budget!BA15)))))</f>
        <v>0</v>
      </c>
      <c r="BO16" s="52">
        <f>IF($C$11=1,Budget!V15,
IF($C$11=2,Budget!V15+Budget!AG15,
IF($C$11=3,Budget!V15+Budget!AG15+Budget!AN15,
IF($C$11=4,Budget!V15+Budget!AG15+Budget!AN15+Budget!AU15,
IF($C$11=5,Budget!V15+Budget!AG15+Budget!AN15+Budget!AU15+Budget!BB15)))))</f>
        <v>0</v>
      </c>
      <c r="BP16" s="52">
        <f>IF($C$11=1,Budget!W15,
IF($C$11=2,Budget!W15+Budget!AH15,
IF($C$11=3,Budget!W15+Budget!AH15+Budget!AO15,
IF($C$11=4,Budget!W15+Budget!AH15+Budget!AO15+Budget!AV15,
IF($C$11=5,Budget!W15+Budget!AH15+Budget!AO15+Budget!AV15+Budget!BC15)))))</f>
        <v>0</v>
      </c>
      <c r="BQ16" s="52">
        <f>IF($C$11=1,Budget!X15,
IF($C$11=2,Budget!X15+Budget!AI15,
IF($C$11=3,Budget!X15+Budget!AI15+Budget!AP15,
IF($C$11=4,Budget!X15+Budget!AI15+Budget!AP15+Budget!AW15,
IF($C$11=5,Budget!X15+Budget!AI15+Budget!AP15+Budget!AW15+Budget!BD15)))))</f>
        <v>0</v>
      </c>
      <c r="BR16" s="52">
        <f>IF($C$11=1,Budget!Y15,
IF($C$11=2,Budget!Y15+Budget!AJ15,
IF($C$11=3,Budget!Y15+Budget!AJ15+Budget!AQ15,
IF($C$11=4,Budget!Y15+Budget!AJ15+Budget!AQ15+Budget!AX15,
IF($C$11=5,Budget!Y15+Budget!AJ15+Budget!AQ15+Budget!AX15+Budget!BE15)))))</f>
        <v>0</v>
      </c>
      <c r="BS16" s="52">
        <f>IF($C$11=1,Budget!Z15,
IF($C$11=2,Budget!Z15+Budget!AK15,
IF($C$11=3,Budget!Z15+Budget!AK15+Budget!AR15,
IF($C$11=4,Budget!Z15+Budget!AK15+Budget!AR15+Budget!AY15,
IF($C$11=5,Budget!Z15+Budget!AK15+Budget!AR15+Budget!AY15+Budget!BF15)))))</f>
        <v>0</v>
      </c>
      <c r="BT16" s="52">
        <f>IF($C$11=1,Budget!AA15,
IF($C$11=2,Budget!AA15+Budget!AL15,
IF($C$11=3,Budget!AA15+Budget!AL15+Budget!AS15,
IF($C$11=4,Budget!AA15+Budget!AL15+Budget!AS15+Budget!AZ15,
IF($C$11=5,Budget!AA15+Budget!AL15+Budget!AS15+Budget!AZ15+Budget!BG15)))))</f>
        <v>0</v>
      </c>
      <c r="BU16" s="52">
        <f>IF($C$11=1,Budget!AB15,
IF($C$11=2,Budget!AB15+Budget!AM15,
IF($C$11=3,Budget!AB15+Budget!AM15+Budget!AT15,
IF($C$11=4,Budget!AB15+Budget!AM15+Budget!AT15+Budget!BA15,
IF($C$11=5,Budget!AB15+Budget!AM15+Budget!AT15+Budget!BA15+Budget!BH15)))))</f>
        <v>0</v>
      </c>
      <c r="BV16" s="52">
        <f>SUM(BM16:BU16)</f>
        <v>0</v>
      </c>
      <c r="BX16" s="75">
        <f>Q16-BV16</f>
        <v>0</v>
      </c>
      <c r="BY16" s="174">
        <f>IF(AND(Q16=0,BV16=0),0,IFERROR(BX16/BV16,1))</f>
        <v>0</v>
      </c>
      <c r="BZ16" s="77" t="str">
        <f>IF(AND(ABS(BY16)&gt;=0.25,ABS(BX16)&gt;=50000),"Oui","Non")</f>
        <v>Non</v>
      </c>
      <c r="CA16" s="88"/>
    </row>
    <row r="17" spans="1:79" ht="15" customHeight="1" x14ac:dyDescent="0.35"/>
    <row r="18" spans="1:79" s="48" customFormat="1" ht="15.75" customHeight="1" x14ac:dyDescent="0.25">
      <c r="A18" s="198" t="s">
        <v>166</v>
      </c>
      <c r="B18" s="198"/>
      <c r="C18" s="198"/>
      <c r="D18" s="198"/>
      <c r="E18" s="198"/>
      <c r="F18" s="198"/>
      <c r="BX18" s="69"/>
      <c r="BY18" s="70"/>
      <c r="BZ18" s="69"/>
      <c r="CA18" s="69"/>
    </row>
    <row r="19" spans="1:79" s="48" customFormat="1" ht="15.75" customHeight="1" x14ac:dyDescent="0.25">
      <c r="A19" s="199" t="s">
        <v>167</v>
      </c>
      <c r="B19" s="199"/>
      <c r="C19" s="199"/>
      <c r="D19" s="199"/>
      <c r="E19" s="199"/>
      <c r="F19" s="121"/>
      <c r="BX19" s="69"/>
      <c r="BY19" s="70"/>
      <c r="BZ19" s="69"/>
      <c r="CA19" s="69"/>
    </row>
    <row r="20" spans="1:79" x14ac:dyDescent="0.35">
      <c r="A20" s="35" t="s">
        <v>216</v>
      </c>
      <c r="B20" s="35"/>
      <c r="C20" s="35"/>
      <c r="D20" s="35"/>
      <c r="E20" s="35"/>
      <c r="F20" s="50">
        <f>Q20</f>
        <v>0</v>
      </c>
      <c r="G20" s="51"/>
      <c r="H20" s="156">
        <f>S20+AD20+AK20+AR20+AY20</f>
        <v>0</v>
      </c>
      <c r="I20" s="156">
        <f t="shared" ref="I20:I21" si="6">T20+AE20+AL20+AS20+AZ20</f>
        <v>0</v>
      </c>
      <c r="J20" s="156">
        <f t="shared" ref="J20:J21" si="7">U20+AF20+AM20+AT20+BA20</f>
        <v>0</v>
      </c>
      <c r="K20" s="156">
        <f t="shared" ref="K20:P21" si="8">V20+AG20+AN20+AU20+BB20</f>
        <v>0</v>
      </c>
      <c r="L20" s="156">
        <f t="shared" si="8"/>
        <v>0</v>
      </c>
      <c r="M20" s="156">
        <f t="shared" si="8"/>
        <v>0</v>
      </c>
      <c r="N20" s="156">
        <f t="shared" si="8"/>
        <v>0</v>
      </c>
      <c r="O20" s="156">
        <f t="shared" si="8"/>
        <v>0</v>
      </c>
      <c r="P20" s="156">
        <f t="shared" si="8"/>
        <v>0</v>
      </c>
      <c r="Q20" s="50">
        <f>SUM(H20:P20)</f>
        <v>0</v>
      </c>
      <c r="R20" s="51"/>
      <c r="S20" s="89"/>
      <c r="T20" s="89"/>
      <c r="U20" s="89"/>
      <c r="V20" s="89"/>
      <c r="W20" s="89"/>
      <c r="X20" s="89"/>
      <c r="Y20" s="89"/>
      <c r="Z20" s="89"/>
      <c r="AA20" s="89"/>
      <c r="AB20" s="50">
        <f>SUM(S20:AA20)</f>
        <v>0</v>
      </c>
      <c r="AC20" s="51"/>
      <c r="AD20" s="89"/>
      <c r="AE20" s="89"/>
      <c r="AF20" s="89"/>
      <c r="AG20" s="89"/>
      <c r="AH20" s="89"/>
      <c r="AI20" s="50">
        <f>SUM(AD20:AH20)</f>
        <v>0</v>
      </c>
      <c r="AJ20" s="51"/>
      <c r="AK20" s="89"/>
      <c r="AL20" s="89"/>
      <c r="AM20" s="89"/>
      <c r="AN20" s="89"/>
      <c r="AO20" s="89"/>
      <c r="AP20" s="50">
        <f>SUM(AK20:AO20)</f>
        <v>0</v>
      </c>
      <c r="AQ20" s="51"/>
      <c r="AR20" s="89"/>
      <c r="AS20" s="89"/>
      <c r="AT20" s="89"/>
      <c r="AU20" s="89"/>
      <c r="AV20" s="89"/>
      <c r="AW20" s="50">
        <f>SUM(AR20:AV20)</f>
        <v>0</v>
      </c>
      <c r="AX20" s="51"/>
      <c r="AY20" s="89"/>
      <c r="AZ20" s="89"/>
      <c r="BA20" s="89"/>
      <c r="BB20" s="89"/>
      <c r="BC20" s="89"/>
      <c r="BD20" s="50">
        <f>SUM(AY20:BC20)</f>
        <v>0</v>
      </c>
      <c r="BE20" s="51"/>
      <c r="BF20" s="89"/>
      <c r="BG20" s="89"/>
      <c r="BH20" s="89"/>
      <c r="BI20" s="89"/>
      <c r="BJ20" s="89"/>
      <c r="BK20" s="50">
        <f>SUM(BF20:BJ20)</f>
        <v>0</v>
      </c>
      <c r="BL20" s="51"/>
      <c r="BM20" s="50">
        <f>IF($C$11=1,Budget!T19,
IF($C$11=2,Budget!T19+Budget!AE19,
IF($C$11=3,Budget!T19+Budget!AE19+Budget!AL19,
IF($C$11=4,Budget!T19+Budget!AE19+Budget!AL19+Budget!AS19,
IF($C$11=5,Budget!T19+Budget!AE19+Budget!AL19+Budget!AS19+Budget!AZ19)))))</f>
        <v>0</v>
      </c>
      <c r="BN20" s="50">
        <f>IF($C$11=1,Budget!U19,
IF($C$11=2,Budget!U19+Budget!AF19,
IF($C$11=3,Budget!U19+Budget!AF19+Budget!AM19,
IF($C$11=4,Budget!U19+Budget!AF19+Budget!AM19+Budget!AT19,
IF($C$11=5,Budget!U19+Budget!AF19+Budget!AM19+Budget!AT19+Budget!BA19)))))</f>
        <v>0</v>
      </c>
      <c r="BO20" s="50">
        <f>IF($C$11=1,Budget!V19,
IF($C$11=2,Budget!V19+Budget!AG19,
IF($C$11=3,Budget!V19+Budget!AG19+Budget!AN19,
IF($C$11=4,Budget!V19+Budget!AG19+Budget!AN19+Budget!AU19,
IF($C$11=5,Budget!V19+Budget!AG19+Budget!AN19+Budget!AU19+Budget!BB19)))))</f>
        <v>0</v>
      </c>
      <c r="BP20" s="50">
        <f>IF($C$11=1,Budget!W19,
IF($C$11=2,Budget!W19+Budget!AH19,
IF($C$11=3,Budget!W19+Budget!AH19+Budget!AO19,
IF($C$11=4,Budget!W19+Budget!AH19+Budget!AO19+Budget!AV19,
IF($C$11=5,Budget!W19+Budget!AH19+Budget!AO19+Budget!AV19+Budget!BC19)))))</f>
        <v>0</v>
      </c>
      <c r="BQ20" s="50">
        <f>IF($C$11=1,Budget!X19,
IF($C$11=2,Budget!X19+Budget!AI19,
IF($C$11=3,Budget!X19+Budget!AI19+Budget!AP19,
IF($C$11=4,Budget!X19+Budget!AI19+Budget!AP19+Budget!AW19,
IF($C$11=5,Budget!X19+Budget!AI19+Budget!AP19+Budget!AW19+Budget!BD19)))))</f>
        <v>0</v>
      </c>
      <c r="BR20" s="50">
        <f>IF($C$11=1,Budget!Y19,
IF($C$11=2,Budget!Y19+Budget!AJ19,
IF($C$11=3,Budget!Y19+Budget!AJ19+Budget!AQ19,
IF($C$11=4,Budget!Y19+Budget!AJ19+Budget!AQ19+Budget!AX19,
IF($C$11=5,Budget!Y19+Budget!AJ19+Budget!AQ19+Budget!AX19+Budget!BE19)))))</f>
        <v>0</v>
      </c>
      <c r="BS20" s="50">
        <f>IF($C$11=1,Budget!Z19,
IF($C$11=2,Budget!Z19+Budget!AK19,
IF($C$11=3,Budget!Z19+Budget!AK19+Budget!AR19,
IF($C$11=4,Budget!Z19+Budget!AK19+Budget!AR19+Budget!AY19,
IF($C$11=5,Budget!Z19+Budget!AK19+Budget!AR19+Budget!AY19+Budget!BF19)))))</f>
        <v>0</v>
      </c>
      <c r="BT20" s="50">
        <f>IF($C$11=1,Budget!AA19,
IF($C$11=2,Budget!AA19+Budget!AL19,
IF($C$11=3,Budget!AA19+Budget!AL19+Budget!AS19,
IF($C$11=4,Budget!AA19+Budget!AL19+Budget!AS19+Budget!AZ19,
IF($C$11=5,Budget!AA19+Budget!AL19+Budget!AS19+Budget!AZ19+Budget!BG19)))))</f>
        <v>0</v>
      </c>
      <c r="BU20" s="50">
        <f>IF($C$11=1,Budget!AB19,
IF($C$11=2,Budget!AB19+Budget!AM19,
IF($C$11=3,Budget!AB19+Budget!AM19+Budget!AT19,
IF($C$11=4,Budget!AB19+Budget!AM19+Budget!AT19+Budget!BA19,
IF($C$11=5,Budget!AB19+Budget!AM19+Budget!AT19+Budget!BA19+Budget!BH19)))))</f>
        <v>0</v>
      </c>
      <c r="BV20" s="50">
        <f>SUM(BM20:BU20)</f>
        <v>0</v>
      </c>
      <c r="BX20" s="71">
        <f>Q20-BV20</f>
        <v>0</v>
      </c>
      <c r="BY20" s="72">
        <f>IF(AND(Q20=0,BV20=0),0,IFERROR(BX20/BV20,1))</f>
        <v>0</v>
      </c>
      <c r="BZ20" s="145"/>
      <c r="CA20" s="146"/>
    </row>
    <row r="21" spans="1:79" ht="16" thickBot="1" x14ac:dyDescent="0.4">
      <c r="A21" s="35" t="s">
        <v>169</v>
      </c>
      <c r="B21" s="35"/>
      <c r="C21" s="35"/>
      <c r="D21" s="35"/>
      <c r="E21" s="35"/>
      <c r="F21" s="53">
        <f>Q21</f>
        <v>0</v>
      </c>
      <c r="G21" s="51"/>
      <c r="H21" s="157">
        <f t="shared" ref="H21" si="9">S21+AD21+AK21+AR21+AY21</f>
        <v>0</v>
      </c>
      <c r="I21" s="157">
        <f t="shared" si="6"/>
        <v>0</v>
      </c>
      <c r="J21" s="157">
        <f t="shared" si="7"/>
        <v>0</v>
      </c>
      <c r="K21" s="157">
        <f t="shared" si="8"/>
        <v>0</v>
      </c>
      <c r="L21" s="157">
        <f t="shared" si="8"/>
        <v>0</v>
      </c>
      <c r="M21" s="157">
        <f t="shared" si="8"/>
        <v>0</v>
      </c>
      <c r="N21" s="157">
        <f t="shared" si="8"/>
        <v>0</v>
      </c>
      <c r="O21" s="157">
        <f t="shared" si="8"/>
        <v>0</v>
      </c>
      <c r="P21" s="157">
        <f t="shared" si="8"/>
        <v>0</v>
      </c>
      <c r="Q21" s="53">
        <f>SUM(H21:P21)</f>
        <v>0</v>
      </c>
      <c r="R21" s="51"/>
      <c r="S21" s="90"/>
      <c r="T21" s="90"/>
      <c r="U21" s="90"/>
      <c r="V21" s="90"/>
      <c r="W21" s="90"/>
      <c r="X21" s="90"/>
      <c r="Y21" s="90"/>
      <c r="Z21" s="90"/>
      <c r="AA21" s="90"/>
      <c r="AB21" s="53">
        <f>SUM(S21:AA21)</f>
        <v>0</v>
      </c>
      <c r="AC21" s="51"/>
      <c r="AD21" s="90"/>
      <c r="AE21" s="90"/>
      <c r="AF21" s="90"/>
      <c r="AG21" s="90"/>
      <c r="AH21" s="90"/>
      <c r="AI21" s="53">
        <f>SUM(AD21:AH21)</f>
        <v>0</v>
      </c>
      <c r="AJ21" s="51"/>
      <c r="AK21" s="90"/>
      <c r="AL21" s="90"/>
      <c r="AM21" s="90"/>
      <c r="AN21" s="90"/>
      <c r="AO21" s="90"/>
      <c r="AP21" s="53">
        <f>SUM(AK21:AO21)</f>
        <v>0</v>
      </c>
      <c r="AQ21" s="51"/>
      <c r="AR21" s="90"/>
      <c r="AS21" s="90"/>
      <c r="AT21" s="90"/>
      <c r="AU21" s="90"/>
      <c r="AV21" s="90"/>
      <c r="AW21" s="53">
        <f>SUM(AR21:AV21)</f>
        <v>0</v>
      </c>
      <c r="AX21" s="51"/>
      <c r="AY21" s="90"/>
      <c r="AZ21" s="90"/>
      <c r="BA21" s="90"/>
      <c r="BB21" s="90"/>
      <c r="BC21" s="90"/>
      <c r="BD21" s="53">
        <f>SUM(AY21:BC21)</f>
        <v>0</v>
      </c>
      <c r="BE21" s="51"/>
      <c r="BF21" s="90"/>
      <c r="BG21" s="90"/>
      <c r="BH21" s="90"/>
      <c r="BI21" s="90"/>
      <c r="BJ21" s="90"/>
      <c r="BK21" s="53">
        <f>SUM(BF21:BJ21)</f>
        <v>0</v>
      </c>
      <c r="BL21" s="51"/>
      <c r="BM21" s="53">
        <f>IF($C$11=1,Budget!T20,
IF($C$11=2,Budget!T20+Budget!AE20,
IF($C$11=3,Budget!T20+Budget!AE20+Budget!AL20,
IF($C$11=4,Budget!T20+Budget!AE20+Budget!AL20+Budget!AS20,
IF($C$11=5,Budget!T20+Budget!AE20+Budget!AL20+Budget!AS20+Budget!AZ20)))))</f>
        <v>0</v>
      </c>
      <c r="BN21" s="53">
        <f>IF($C$11=1,Budget!U20,
IF($C$11=2,Budget!U20+Budget!AF20,
IF($C$11=3,Budget!U20+Budget!AF20+Budget!AM20,
IF($C$11=4,Budget!U20+Budget!AF20+Budget!AM20+Budget!AT20,
IF($C$11=5,Budget!U20+Budget!AF20+Budget!AM20+Budget!AT20+Budget!BA20)))))</f>
        <v>0</v>
      </c>
      <c r="BO21" s="53">
        <f>IF($C$11=1,Budget!V20,
IF($C$11=2,Budget!V20+Budget!AG20,
IF($C$11=3,Budget!V20+Budget!AG20+Budget!AN20,
IF($C$11=4,Budget!V20+Budget!AG20+Budget!AN20+Budget!AU20,
IF($C$11=5,Budget!V20+Budget!AG20+Budget!AN20+Budget!AU20+Budget!BB20)))))</f>
        <v>0</v>
      </c>
      <c r="BP21" s="53">
        <f>IF($C$11=1,Budget!W20,
IF($C$11=2,Budget!W20+Budget!AH20,
IF($C$11=3,Budget!W20+Budget!AH20+Budget!AO20,
IF($C$11=4,Budget!W20+Budget!AH20+Budget!AO20+Budget!AV20,
IF($C$11=5,Budget!W20+Budget!AH20+Budget!AO20+Budget!AV20+Budget!BC20)))))</f>
        <v>0</v>
      </c>
      <c r="BQ21" s="53">
        <f>IF($C$11=1,Budget!X20,
IF($C$11=2,Budget!X20+Budget!AI20,
IF($C$11=3,Budget!X20+Budget!AI20+Budget!AP20,
IF($C$11=4,Budget!X20+Budget!AI20+Budget!AP20+Budget!AW20,
IF($C$11=5,Budget!X20+Budget!AI20+Budget!AP20+Budget!AW20+Budget!BD20)))))</f>
        <v>0</v>
      </c>
      <c r="BR21" s="53">
        <f>IF($C$11=1,Budget!Y20,
IF($C$11=2,Budget!Y20+Budget!AJ20,
IF($C$11=3,Budget!Y20+Budget!AJ20+Budget!AQ20,
IF($C$11=4,Budget!Y20+Budget!AJ20+Budget!AQ20+Budget!AX20,
IF($C$11=5,Budget!Y20+Budget!AJ20+Budget!AQ20+Budget!AX20+Budget!BE20)))))</f>
        <v>0</v>
      </c>
      <c r="BS21" s="53">
        <f>IF($C$11=1,Budget!Z20,
IF($C$11=2,Budget!Z20+Budget!AK20,
IF($C$11=3,Budget!Z20+Budget!AK20+Budget!AR20,
IF($C$11=4,Budget!Z20+Budget!AK20+Budget!AR20+Budget!AY20,
IF($C$11=5,Budget!Z20+Budget!AK20+Budget!AR20+Budget!AY20+Budget!BF20)))))</f>
        <v>0</v>
      </c>
      <c r="BT21" s="53">
        <f>IF($C$11=1,Budget!AA20,
IF($C$11=2,Budget!AA20+Budget!AL20,
IF($C$11=3,Budget!AA20+Budget!AL20+Budget!AS20,
IF($C$11=4,Budget!AA20+Budget!AL20+Budget!AS20+Budget!AZ20,
IF($C$11=5,Budget!AA20+Budget!AL20+Budget!AS20+Budget!AZ20+Budget!BG20)))))</f>
        <v>0</v>
      </c>
      <c r="BU21" s="53">
        <f>IF($C$11=1,Budget!AB20,
IF($C$11=2,Budget!AB20+Budget!AM20,
IF($C$11=3,Budget!AB20+Budget!AM20+Budget!AT20,
IF($C$11=4,Budget!AB20+Budget!AM20+Budget!AT20+Budget!BA20,
IF($C$11=5,Budget!AB20+Budget!AM20+Budget!AT20+Budget!BA20+Budget!BH20)))))</f>
        <v>0</v>
      </c>
      <c r="BV21" s="53">
        <f>SUM(BM21:BU21)</f>
        <v>0</v>
      </c>
      <c r="BX21" s="73">
        <f t="shared" ref="BX21:BX22" si="10">Q21-BV21</f>
        <v>0</v>
      </c>
      <c r="BY21" s="74">
        <f t="shared" ref="BY21:BY22" si="11">IF(AND(Q21=0,BV21=0),0,IFERROR(BX21/BV21,1))</f>
        <v>0</v>
      </c>
      <c r="BZ21" s="144"/>
      <c r="CA21" s="147"/>
    </row>
    <row r="22" spans="1:79" ht="16.5" customHeight="1" x14ac:dyDescent="0.35">
      <c r="A22" s="196"/>
      <c r="B22" s="196"/>
      <c r="C22" s="196"/>
      <c r="D22" s="196"/>
      <c r="E22" s="200" t="s">
        <v>170</v>
      </c>
      <c r="F22" s="52">
        <f>SUM(F20:F21)</f>
        <v>0</v>
      </c>
      <c r="G22" s="62"/>
      <c r="H22" s="52">
        <f t="shared" ref="H22:Q22" si="12">SUM(H20:H21)</f>
        <v>0</v>
      </c>
      <c r="I22" s="52">
        <f t="shared" si="12"/>
        <v>0</v>
      </c>
      <c r="J22" s="52">
        <f t="shared" si="12"/>
        <v>0</v>
      </c>
      <c r="K22" s="52">
        <f t="shared" si="12"/>
        <v>0</v>
      </c>
      <c r="L22" s="52">
        <f t="shared" ref="L22:P22" si="13">SUM(L20:L21)</f>
        <v>0</v>
      </c>
      <c r="M22" s="52">
        <f t="shared" si="13"/>
        <v>0</v>
      </c>
      <c r="N22" s="52">
        <f t="shared" si="13"/>
        <v>0</v>
      </c>
      <c r="O22" s="52">
        <f t="shared" si="13"/>
        <v>0</v>
      </c>
      <c r="P22" s="52">
        <f t="shared" si="13"/>
        <v>0</v>
      </c>
      <c r="Q22" s="52">
        <f t="shared" si="12"/>
        <v>0</v>
      </c>
      <c r="R22" s="62"/>
      <c r="S22" s="52">
        <f t="shared" ref="S22:AB22" si="14">SUM(S20:S21)</f>
        <v>0</v>
      </c>
      <c r="T22" s="52">
        <f t="shared" si="14"/>
        <v>0</v>
      </c>
      <c r="U22" s="52">
        <f t="shared" si="14"/>
        <v>0</v>
      </c>
      <c r="V22" s="52">
        <f t="shared" si="14"/>
        <v>0</v>
      </c>
      <c r="W22" s="52">
        <f t="shared" ref="W22:AA22" si="15">SUM(W20:W21)</f>
        <v>0</v>
      </c>
      <c r="X22" s="52">
        <f t="shared" si="15"/>
        <v>0</v>
      </c>
      <c r="Y22" s="52">
        <f t="shared" si="15"/>
        <v>0</v>
      </c>
      <c r="Z22" s="52">
        <f t="shared" si="15"/>
        <v>0</v>
      </c>
      <c r="AA22" s="52">
        <f t="shared" si="15"/>
        <v>0</v>
      </c>
      <c r="AB22" s="52">
        <f t="shared" si="14"/>
        <v>0</v>
      </c>
      <c r="AC22" s="62"/>
      <c r="AD22" s="52">
        <f t="shared" ref="AD22:AI22" si="16">SUM(AD20:AD21)</f>
        <v>0</v>
      </c>
      <c r="AE22" s="52">
        <f t="shared" si="16"/>
        <v>0</v>
      </c>
      <c r="AF22" s="52">
        <f t="shared" si="16"/>
        <v>0</v>
      </c>
      <c r="AG22" s="52">
        <f t="shared" si="16"/>
        <v>0</v>
      </c>
      <c r="AH22" s="52">
        <f t="shared" si="16"/>
        <v>0</v>
      </c>
      <c r="AI22" s="52">
        <f t="shared" si="16"/>
        <v>0</v>
      </c>
      <c r="AJ22" s="62"/>
      <c r="AK22" s="52">
        <f t="shared" ref="AK22:AP22" si="17">SUM(AK20:AK21)</f>
        <v>0</v>
      </c>
      <c r="AL22" s="52">
        <f t="shared" si="17"/>
        <v>0</v>
      </c>
      <c r="AM22" s="52">
        <f t="shared" si="17"/>
        <v>0</v>
      </c>
      <c r="AN22" s="52">
        <f t="shared" si="17"/>
        <v>0</v>
      </c>
      <c r="AO22" s="52">
        <f t="shared" si="17"/>
        <v>0</v>
      </c>
      <c r="AP22" s="52">
        <f t="shared" si="17"/>
        <v>0</v>
      </c>
      <c r="AQ22" s="62"/>
      <c r="AR22" s="52">
        <f t="shared" ref="AR22:AW22" si="18">SUM(AR20:AR21)</f>
        <v>0</v>
      </c>
      <c r="AS22" s="52">
        <f t="shared" si="18"/>
        <v>0</v>
      </c>
      <c r="AT22" s="52">
        <f t="shared" si="18"/>
        <v>0</v>
      </c>
      <c r="AU22" s="52">
        <f t="shared" si="18"/>
        <v>0</v>
      </c>
      <c r="AV22" s="52">
        <f t="shared" si="18"/>
        <v>0</v>
      </c>
      <c r="AW22" s="52">
        <f t="shared" si="18"/>
        <v>0</v>
      </c>
      <c r="AX22" s="62"/>
      <c r="AY22" s="52">
        <f t="shared" ref="AY22:BD22" si="19">SUM(AY20:AY21)</f>
        <v>0</v>
      </c>
      <c r="AZ22" s="52">
        <f t="shared" si="19"/>
        <v>0</v>
      </c>
      <c r="BA22" s="52">
        <f t="shared" si="19"/>
        <v>0</v>
      </c>
      <c r="BB22" s="52">
        <f t="shared" si="19"/>
        <v>0</v>
      </c>
      <c r="BC22" s="52">
        <f t="shared" si="19"/>
        <v>0</v>
      </c>
      <c r="BD22" s="52">
        <f t="shared" si="19"/>
        <v>0</v>
      </c>
      <c r="BE22" s="62"/>
      <c r="BF22" s="52">
        <f t="shared" ref="BF22:BK22" si="20">SUM(BF20:BF21)</f>
        <v>0</v>
      </c>
      <c r="BG22" s="52">
        <f t="shared" si="20"/>
        <v>0</v>
      </c>
      <c r="BH22" s="52">
        <f t="shared" si="20"/>
        <v>0</v>
      </c>
      <c r="BI22" s="52">
        <f t="shared" si="20"/>
        <v>0</v>
      </c>
      <c r="BJ22" s="52">
        <f t="shared" si="20"/>
        <v>0</v>
      </c>
      <c r="BK22" s="52">
        <f t="shared" si="20"/>
        <v>0</v>
      </c>
      <c r="BL22" s="51"/>
      <c r="BM22" s="52">
        <f t="shared" ref="BM22:BV22" si="21">SUM(BM20:BM21)</f>
        <v>0</v>
      </c>
      <c r="BN22" s="52">
        <f t="shared" si="21"/>
        <v>0</v>
      </c>
      <c r="BO22" s="52">
        <f t="shared" ref="BO22:BU22" si="22">SUM(BO20:BO21)</f>
        <v>0</v>
      </c>
      <c r="BP22" s="52">
        <f t="shared" si="22"/>
        <v>0</v>
      </c>
      <c r="BQ22" s="52">
        <f t="shared" si="22"/>
        <v>0</v>
      </c>
      <c r="BR22" s="52">
        <f t="shared" si="22"/>
        <v>0</v>
      </c>
      <c r="BS22" s="52">
        <f t="shared" si="22"/>
        <v>0</v>
      </c>
      <c r="BT22" s="52">
        <f t="shared" si="22"/>
        <v>0</v>
      </c>
      <c r="BU22" s="52">
        <f t="shared" si="22"/>
        <v>0</v>
      </c>
      <c r="BV22" s="52">
        <f t="shared" si="21"/>
        <v>0</v>
      </c>
      <c r="BX22" s="75">
        <f t="shared" si="10"/>
        <v>0</v>
      </c>
      <c r="BY22" s="76">
        <f t="shared" si="11"/>
        <v>0</v>
      </c>
      <c r="BZ22" s="77" t="str">
        <f>IF(AND(ABS(BY22)&gt;=0.25,ABS(BX22)&gt;=50000),"Oui","Non")</f>
        <v>Non</v>
      </c>
      <c r="CA22" s="148"/>
    </row>
    <row r="23" spans="1:79" ht="6" customHeight="1" x14ac:dyDescent="0.35">
      <c r="G23" s="63"/>
      <c r="R23" s="63"/>
      <c r="AC23" s="63"/>
      <c r="AJ23" s="63"/>
      <c r="AQ23" s="63"/>
      <c r="AX23" s="63"/>
      <c r="BE23" s="63"/>
      <c r="BY23" s="78"/>
    </row>
    <row r="24" spans="1:79" s="48" customFormat="1" ht="15.75" customHeight="1" x14ac:dyDescent="0.25">
      <c r="A24" s="199" t="s">
        <v>171</v>
      </c>
      <c r="B24" s="199"/>
      <c r="C24" s="199"/>
      <c r="D24" s="199"/>
      <c r="E24" s="199"/>
      <c r="F24" s="121"/>
      <c r="G24" s="64"/>
      <c r="R24" s="64"/>
      <c r="AC24" s="64"/>
      <c r="AJ24" s="64"/>
      <c r="AQ24" s="64"/>
      <c r="AX24" s="64"/>
      <c r="BE24" s="64"/>
      <c r="BX24" s="69"/>
      <c r="BY24" s="70"/>
      <c r="BZ24" s="79"/>
      <c r="CA24" s="69"/>
    </row>
    <row r="25" spans="1:79" ht="15" customHeight="1" x14ac:dyDescent="0.35">
      <c r="A25" s="43" t="s">
        <v>172</v>
      </c>
      <c r="B25" s="43"/>
      <c r="C25" s="43"/>
      <c r="D25" s="43"/>
      <c r="E25" s="43"/>
      <c r="F25" s="50">
        <f>Q25</f>
        <v>0</v>
      </c>
      <c r="G25" s="65"/>
      <c r="H25" s="156">
        <f t="shared" ref="H25:H26" si="23">S25+AD25+AK25+AR25+AY25</f>
        <v>0</v>
      </c>
      <c r="I25" s="156">
        <f t="shared" ref="I25:I26" si="24">T25+AE25+AL25+AS25+AZ25</f>
        <v>0</v>
      </c>
      <c r="J25" s="156">
        <f t="shared" ref="J25:J26" si="25">U25+AF25+AM25+AT25+BA25</f>
        <v>0</v>
      </c>
      <c r="K25" s="156">
        <f t="shared" ref="K25:P26" si="26">V25+AG25+AN25+AU25+BB25</f>
        <v>0</v>
      </c>
      <c r="L25" s="156">
        <f t="shared" si="26"/>
        <v>0</v>
      </c>
      <c r="M25" s="156">
        <f t="shared" si="26"/>
        <v>0</v>
      </c>
      <c r="N25" s="156">
        <f t="shared" si="26"/>
        <v>0</v>
      </c>
      <c r="O25" s="156">
        <f t="shared" si="26"/>
        <v>0</v>
      </c>
      <c r="P25" s="156">
        <f t="shared" si="26"/>
        <v>0</v>
      </c>
      <c r="Q25" s="50">
        <f>SUM(H25:P25)</f>
        <v>0</v>
      </c>
      <c r="R25" s="65"/>
      <c r="S25" s="89"/>
      <c r="T25" s="89"/>
      <c r="U25" s="89"/>
      <c r="V25" s="89"/>
      <c r="W25" s="89"/>
      <c r="X25" s="89"/>
      <c r="Y25" s="89"/>
      <c r="Z25" s="89"/>
      <c r="AA25" s="89"/>
      <c r="AB25" s="50">
        <f>SUM(S25:AA25)</f>
        <v>0</v>
      </c>
      <c r="AC25" s="65"/>
      <c r="AD25" s="89"/>
      <c r="AE25" s="89"/>
      <c r="AF25" s="89"/>
      <c r="AG25" s="89"/>
      <c r="AH25" s="89"/>
      <c r="AI25" s="50">
        <f>SUM(AD25:AH25)</f>
        <v>0</v>
      </c>
      <c r="AJ25" s="65"/>
      <c r="AK25" s="89"/>
      <c r="AL25" s="89"/>
      <c r="AM25" s="89"/>
      <c r="AN25" s="89"/>
      <c r="AO25" s="89"/>
      <c r="AP25" s="50">
        <f>SUM(AK25:AO25)</f>
        <v>0</v>
      </c>
      <c r="AQ25" s="65"/>
      <c r="AR25" s="89"/>
      <c r="AS25" s="89"/>
      <c r="AT25" s="89"/>
      <c r="AU25" s="89"/>
      <c r="AV25" s="89"/>
      <c r="AW25" s="50">
        <f>SUM(AR25:AV25)</f>
        <v>0</v>
      </c>
      <c r="AX25" s="65"/>
      <c r="AY25" s="89"/>
      <c r="AZ25" s="89"/>
      <c r="BA25" s="89"/>
      <c r="BB25" s="89"/>
      <c r="BC25" s="89"/>
      <c r="BD25" s="50">
        <f>SUM(AY25:BC25)</f>
        <v>0</v>
      </c>
      <c r="BE25" s="65"/>
      <c r="BF25" s="89"/>
      <c r="BG25" s="89"/>
      <c r="BH25" s="89"/>
      <c r="BI25" s="89"/>
      <c r="BJ25" s="89"/>
      <c r="BK25" s="50">
        <f>SUM(BF25:BJ25)</f>
        <v>0</v>
      </c>
      <c r="BL25" s="51"/>
      <c r="BM25" s="50">
        <f>IF($C$11=1,Budget!T24,
IF($C$11=2,Budget!T24+Budget!AE24,
IF($C$11=3,Budget!T24+Budget!AE24+Budget!AL24,
IF($C$11=4,Budget!T24+Budget!AE24+Budget!AL24+Budget!AS24,
IF($C$11=5,Budget!T24+Budget!AE24+Budget!AL24+Budget!AS24+Budget!AZ24)))))</f>
        <v>0</v>
      </c>
      <c r="BN25" s="50">
        <f>IF($C$11=1,Budget!U24,
IF($C$11=2,Budget!U24+Budget!AF24,
IF($C$11=3,Budget!U24+Budget!AF24+Budget!AM24,
IF($C$11=4,Budget!U24+Budget!AF24+Budget!AM24+Budget!AT24,
IF($C$11=5,Budget!U24+Budget!AF24+Budget!AM24+Budget!AT24+Budget!BA24)))))</f>
        <v>0</v>
      </c>
      <c r="BO25" s="50">
        <f>IF($C$11=1,Budget!V24,
IF($C$11=2,Budget!V24+Budget!AG24,
IF($C$11=3,Budget!V24+Budget!AG24+Budget!AN24,
IF($C$11=4,Budget!V24+Budget!AG24+Budget!AN24+Budget!AU24,
IF($C$11=5,Budget!V24+Budget!AG24+Budget!AN24+Budget!AU24+Budget!BB24)))))</f>
        <v>0</v>
      </c>
      <c r="BP25" s="50">
        <f>IF($C$11=1,Budget!W24,
IF($C$11=2,Budget!W24+Budget!AH24,
IF($C$11=3,Budget!W24+Budget!AH24+Budget!AO24,
IF($C$11=4,Budget!W24+Budget!AH24+Budget!AO24+Budget!AV24,
IF($C$11=5,Budget!W24+Budget!AH24+Budget!AO24+Budget!AV24+Budget!BC24)))))</f>
        <v>0</v>
      </c>
      <c r="BQ25" s="50">
        <f>IF($C$11=1,Budget!X24,
IF($C$11=2,Budget!X24+Budget!AI24,
IF($C$11=3,Budget!X24+Budget!AI24+Budget!AP24,
IF($C$11=4,Budget!X24+Budget!AI24+Budget!AP24+Budget!AW24,
IF($C$11=5,Budget!X24+Budget!AI24+Budget!AP24+Budget!AW24+Budget!BD24)))))</f>
        <v>0</v>
      </c>
      <c r="BR25" s="50">
        <f>IF($C$11=1,Budget!Y24,
IF($C$11=2,Budget!Y24+Budget!AJ24,
IF($C$11=3,Budget!Y24+Budget!AJ24+Budget!AQ24,
IF($C$11=4,Budget!Y24+Budget!AJ24+Budget!AQ24+Budget!AX24,
IF($C$11=5,Budget!Y24+Budget!AJ24+Budget!AQ24+Budget!AX24+Budget!BE24)))))</f>
        <v>0</v>
      </c>
      <c r="BS25" s="50">
        <f>IF($C$11=1,Budget!Z24,
IF($C$11=2,Budget!Z24+Budget!AK24,
IF($C$11=3,Budget!Z24+Budget!AK24+Budget!AR24,
IF($C$11=4,Budget!Z24+Budget!AK24+Budget!AR24+Budget!AY24,
IF($C$11=5,Budget!Z24+Budget!AK24+Budget!AR24+Budget!AY24+Budget!BF24)))))</f>
        <v>0</v>
      </c>
      <c r="BT25" s="50">
        <f>IF($C$11=1,Budget!AA24,
IF($C$11=2,Budget!AA24+Budget!AL24,
IF($C$11=3,Budget!AA24+Budget!AL24+Budget!AS24,
IF($C$11=4,Budget!AA24+Budget!AL24+Budget!AS24+Budget!AZ24,
IF($C$11=5,Budget!AA24+Budget!AL24+Budget!AS24+Budget!AZ24+Budget!BG24)))))</f>
        <v>0</v>
      </c>
      <c r="BU25" s="50">
        <f>IF($C$11=1,Budget!AB24,
IF($C$11=2,Budget!AB24+Budget!AM24,
IF($C$11=3,Budget!AB24+Budget!AM24+Budget!AT24,
IF($C$11=4,Budget!AB24+Budget!AM24+Budget!AT24+Budget!BA24,
IF($C$11=5,Budget!AB24+Budget!AM24+Budget!AT24+Budget!BA24+Budget!BH24)))))</f>
        <v>0</v>
      </c>
      <c r="BV25" s="50">
        <f>SUM(BM25:BU25)</f>
        <v>0</v>
      </c>
      <c r="BX25" s="71">
        <f t="shared" ref="BX25:BX27" si="27">Q25-BV25</f>
        <v>0</v>
      </c>
      <c r="BY25" s="72">
        <f t="shared" ref="BY25:BY27" si="28">IF(AND(Q25=0,BV25=0),0,IFERROR(BX25/BV25,1))</f>
        <v>0</v>
      </c>
      <c r="BZ25" s="145"/>
      <c r="CA25" s="146"/>
    </row>
    <row r="26" spans="1:79" ht="15.75" customHeight="1" thickBot="1" x14ac:dyDescent="0.4">
      <c r="A26" s="43" t="s">
        <v>173</v>
      </c>
      <c r="B26" s="43"/>
      <c r="C26" s="43"/>
      <c r="D26" s="43"/>
      <c r="E26" s="43"/>
      <c r="F26" s="53">
        <f>Q26</f>
        <v>0</v>
      </c>
      <c r="G26" s="65"/>
      <c r="H26" s="157">
        <f t="shared" si="23"/>
        <v>0</v>
      </c>
      <c r="I26" s="157">
        <f t="shared" si="24"/>
        <v>0</v>
      </c>
      <c r="J26" s="157">
        <f t="shared" si="25"/>
        <v>0</v>
      </c>
      <c r="K26" s="157">
        <f t="shared" si="26"/>
        <v>0</v>
      </c>
      <c r="L26" s="157">
        <f t="shared" si="26"/>
        <v>0</v>
      </c>
      <c r="M26" s="157">
        <f t="shared" si="26"/>
        <v>0</v>
      </c>
      <c r="N26" s="157">
        <f t="shared" si="26"/>
        <v>0</v>
      </c>
      <c r="O26" s="157">
        <f t="shared" si="26"/>
        <v>0</v>
      </c>
      <c r="P26" s="157">
        <f t="shared" si="26"/>
        <v>0</v>
      </c>
      <c r="Q26" s="53">
        <f>SUM(H26:P26)</f>
        <v>0</v>
      </c>
      <c r="R26" s="65"/>
      <c r="S26" s="90"/>
      <c r="T26" s="90"/>
      <c r="U26" s="90"/>
      <c r="V26" s="90"/>
      <c r="W26" s="90"/>
      <c r="X26" s="90"/>
      <c r="Y26" s="90"/>
      <c r="Z26" s="90"/>
      <c r="AA26" s="90"/>
      <c r="AB26" s="53">
        <f>SUM(S26:AA26)</f>
        <v>0</v>
      </c>
      <c r="AC26" s="65"/>
      <c r="AD26" s="90"/>
      <c r="AE26" s="90"/>
      <c r="AF26" s="90"/>
      <c r="AG26" s="90"/>
      <c r="AH26" s="90"/>
      <c r="AI26" s="53">
        <f>SUM(AD26:AH26)</f>
        <v>0</v>
      </c>
      <c r="AJ26" s="65"/>
      <c r="AK26" s="90"/>
      <c r="AL26" s="90"/>
      <c r="AM26" s="90"/>
      <c r="AN26" s="90"/>
      <c r="AO26" s="90"/>
      <c r="AP26" s="53">
        <f>SUM(AK26:AO26)</f>
        <v>0</v>
      </c>
      <c r="AQ26" s="65"/>
      <c r="AR26" s="90"/>
      <c r="AS26" s="90"/>
      <c r="AT26" s="90"/>
      <c r="AU26" s="90"/>
      <c r="AV26" s="90"/>
      <c r="AW26" s="53">
        <f>SUM(AR26:AV26)</f>
        <v>0</v>
      </c>
      <c r="AX26" s="65"/>
      <c r="AY26" s="90"/>
      <c r="AZ26" s="90"/>
      <c r="BA26" s="90"/>
      <c r="BB26" s="90"/>
      <c r="BC26" s="90"/>
      <c r="BD26" s="53">
        <f>SUM(AY26:BC26)</f>
        <v>0</v>
      </c>
      <c r="BE26" s="65"/>
      <c r="BF26" s="90"/>
      <c r="BG26" s="90"/>
      <c r="BH26" s="90"/>
      <c r="BI26" s="90"/>
      <c r="BJ26" s="90"/>
      <c r="BK26" s="53">
        <f>SUM(BF26:BJ26)</f>
        <v>0</v>
      </c>
      <c r="BL26" s="51"/>
      <c r="BM26" s="53">
        <f>IF($C$11=1,Budget!T25,
IF($C$11=2,Budget!T25+Budget!AE25,
IF($C$11=3,Budget!T25+Budget!AE25+Budget!AL25,
IF($C$11=4,Budget!T25+Budget!AE25+Budget!AL25+Budget!AS25,
IF($C$11=5,Budget!T25+Budget!AE25+Budget!AL25+Budget!AS25+Budget!AZ25)))))</f>
        <v>0</v>
      </c>
      <c r="BN26" s="53">
        <f>IF($C$11=1,Budget!U25,
IF($C$11=2,Budget!U25+Budget!AF25,
IF($C$11=3,Budget!U25+Budget!AF25+Budget!AM25,
IF($C$11=4,Budget!U25+Budget!AF25+Budget!AM25+Budget!AT25,
IF($C$11=5,Budget!U25+Budget!AF25+Budget!AM25+Budget!AT25+Budget!BA25)))))</f>
        <v>0</v>
      </c>
      <c r="BO26" s="53">
        <f>IF($C$11=1,Budget!V25,
IF($C$11=2,Budget!V25+Budget!AG25,
IF($C$11=3,Budget!V25+Budget!AG25+Budget!AN25,
IF($C$11=4,Budget!V25+Budget!AG25+Budget!AN25+Budget!AU25,
IF($C$11=5,Budget!V25+Budget!AG25+Budget!AN25+Budget!AU25+Budget!BB25)))))</f>
        <v>0</v>
      </c>
      <c r="BP26" s="53">
        <f>IF($C$11=1,Budget!W25,
IF($C$11=2,Budget!W25+Budget!AH25,
IF($C$11=3,Budget!W25+Budget!AH25+Budget!AO25,
IF($C$11=4,Budget!W25+Budget!AH25+Budget!AO25+Budget!AV25,
IF($C$11=5,Budget!W25+Budget!AH25+Budget!AO25+Budget!AV25+Budget!BC25)))))</f>
        <v>0</v>
      </c>
      <c r="BQ26" s="53">
        <f>IF($C$11=1,Budget!X25,
IF($C$11=2,Budget!X25+Budget!AI25,
IF($C$11=3,Budget!X25+Budget!AI25+Budget!AP25,
IF($C$11=4,Budget!X25+Budget!AI25+Budget!AP25+Budget!AW25,
IF($C$11=5,Budget!X25+Budget!AI25+Budget!AP25+Budget!AW25+Budget!BD25)))))</f>
        <v>0</v>
      </c>
      <c r="BR26" s="53">
        <f>IF($C$11=1,Budget!Y25,
IF($C$11=2,Budget!Y25+Budget!AJ25,
IF($C$11=3,Budget!Y25+Budget!AJ25+Budget!AQ25,
IF($C$11=4,Budget!Y25+Budget!AJ25+Budget!AQ25+Budget!AX25,
IF($C$11=5,Budget!Y25+Budget!AJ25+Budget!AQ25+Budget!AX25+Budget!BE25)))))</f>
        <v>0</v>
      </c>
      <c r="BS26" s="53">
        <f>IF($C$11=1,Budget!Z25,
IF($C$11=2,Budget!Z25+Budget!AK25,
IF($C$11=3,Budget!Z25+Budget!AK25+Budget!AR25,
IF($C$11=4,Budget!Z25+Budget!AK25+Budget!AR25+Budget!AY25,
IF($C$11=5,Budget!Z25+Budget!AK25+Budget!AR25+Budget!AY25+Budget!BF25)))))</f>
        <v>0</v>
      </c>
      <c r="BT26" s="53">
        <f>IF($C$11=1,Budget!AA25,
IF($C$11=2,Budget!AA25+Budget!AL25,
IF($C$11=3,Budget!AA25+Budget!AL25+Budget!AS25,
IF($C$11=4,Budget!AA25+Budget!AL25+Budget!AS25+Budget!AZ25,
IF($C$11=5,Budget!AA25+Budget!AL25+Budget!AS25+Budget!AZ25+Budget!BG25)))))</f>
        <v>0</v>
      </c>
      <c r="BU26" s="53">
        <f>IF($C$11=1,Budget!AB25,
IF($C$11=2,Budget!AB25+Budget!AM25,
IF($C$11=3,Budget!AB25+Budget!AM25+Budget!AT25,
IF($C$11=4,Budget!AB25+Budget!AM25+Budget!AT25+Budget!BA25,
IF($C$11=5,Budget!AB25+Budget!AM25+Budget!AT25+Budget!BA25+Budget!BH25)))))</f>
        <v>0</v>
      </c>
      <c r="BV26" s="53">
        <f>SUM(BM26:BU26)</f>
        <v>0</v>
      </c>
      <c r="BX26" s="73">
        <f t="shared" si="27"/>
        <v>0</v>
      </c>
      <c r="BY26" s="74">
        <f t="shared" si="28"/>
        <v>0</v>
      </c>
      <c r="BZ26" s="144"/>
      <c r="CA26" s="147"/>
    </row>
    <row r="27" spans="1:79" ht="16.5" customHeight="1" x14ac:dyDescent="0.35">
      <c r="A27" s="196"/>
      <c r="B27" s="196"/>
      <c r="C27" s="196"/>
      <c r="D27" s="196"/>
      <c r="E27" s="200" t="s">
        <v>170</v>
      </c>
      <c r="F27" s="52">
        <f>SUM(F25:F26)</f>
        <v>0</v>
      </c>
      <c r="G27" s="51"/>
      <c r="H27" s="52">
        <f t="shared" ref="H27:Q27" si="29">SUM(H25:H26)</f>
        <v>0</v>
      </c>
      <c r="I27" s="52">
        <f t="shared" si="29"/>
        <v>0</v>
      </c>
      <c r="J27" s="52">
        <f t="shared" si="29"/>
        <v>0</v>
      </c>
      <c r="K27" s="52">
        <f t="shared" si="29"/>
        <v>0</v>
      </c>
      <c r="L27" s="52">
        <f t="shared" ref="L27:P27" si="30">SUM(L25:L26)</f>
        <v>0</v>
      </c>
      <c r="M27" s="52">
        <f t="shared" si="30"/>
        <v>0</v>
      </c>
      <c r="N27" s="52">
        <f t="shared" si="30"/>
        <v>0</v>
      </c>
      <c r="O27" s="52">
        <f t="shared" si="30"/>
        <v>0</v>
      </c>
      <c r="P27" s="52">
        <f t="shared" si="30"/>
        <v>0</v>
      </c>
      <c r="Q27" s="52">
        <f t="shared" si="29"/>
        <v>0</v>
      </c>
      <c r="R27" s="51"/>
      <c r="S27" s="52">
        <f t="shared" ref="S27:AB27" si="31">SUM(S25:S26)</f>
        <v>0</v>
      </c>
      <c r="T27" s="52">
        <f t="shared" si="31"/>
        <v>0</v>
      </c>
      <c r="U27" s="52">
        <f t="shared" si="31"/>
        <v>0</v>
      </c>
      <c r="V27" s="52">
        <f t="shared" si="31"/>
        <v>0</v>
      </c>
      <c r="W27" s="52">
        <f t="shared" ref="W27:AA27" si="32">SUM(W25:W26)</f>
        <v>0</v>
      </c>
      <c r="X27" s="52">
        <f t="shared" si="32"/>
        <v>0</v>
      </c>
      <c r="Y27" s="52">
        <f t="shared" si="32"/>
        <v>0</v>
      </c>
      <c r="Z27" s="52">
        <f t="shared" si="32"/>
        <v>0</v>
      </c>
      <c r="AA27" s="52">
        <f t="shared" si="32"/>
        <v>0</v>
      </c>
      <c r="AB27" s="52">
        <f t="shared" si="31"/>
        <v>0</v>
      </c>
      <c r="AC27" s="51"/>
      <c r="AD27" s="52">
        <f t="shared" ref="AD27:AI27" si="33">SUM(AD25:AD26)</f>
        <v>0</v>
      </c>
      <c r="AE27" s="52">
        <f t="shared" si="33"/>
        <v>0</v>
      </c>
      <c r="AF27" s="52">
        <f t="shared" si="33"/>
        <v>0</v>
      </c>
      <c r="AG27" s="52">
        <f t="shared" si="33"/>
        <v>0</v>
      </c>
      <c r="AH27" s="52">
        <f t="shared" si="33"/>
        <v>0</v>
      </c>
      <c r="AI27" s="52">
        <f t="shared" si="33"/>
        <v>0</v>
      </c>
      <c r="AJ27" s="51"/>
      <c r="AK27" s="52">
        <f t="shared" ref="AK27:AP27" si="34">SUM(AK25:AK26)</f>
        <v>0</v>
      </c>
      <c r="AL27" s="52">
        <f t="shared" si="34"/>
        <v>0</v>
      </c>
      <c r="AM27" s="52">
        <f t="shared" si="34"/>
        <v>0</v>
      </c>
      <c r="AN27" s="52">
        <f t="shared" si="34"/>
        <v>0</v>
      </c>
      <c r="AO27" s="52">
        <f t="shared" si="34"/>
        <v>0</v>
      </c>
      <c r="AP27" s="52">
        <f t="shared" si="34"/>
        <v>0</v>
      </c>
      <c r="AQ27" s="51"/>
      <c r="AR27" s="52">
        <f t="shared" ref="AR27:AW27" si="35">SUM(AR25:AR26)</f>
        <v>0</v>
      </c>
      <c r="AS27" s="52">
        <f t="shared" si="35"/>
        <v>0</v>
      </c>
      <c r="AT27" s="52">
        <f t="shared" si="35"/>
        <v>0</v>
      </c>
      <c r="AU27" s="52">
        <f t="shared" si="35"/>
        <v>0</v>
      </c>
      <c r="AV27" s="52">
        <f t="shared" si="35"/>
        <v>0</v>
      </c>
      <c r="AW27" s="52">
        <f t="shared" si="35"/>
        <v>0</v>
      </c>
      <c r="AX27" s="51"/>
      <c r="AY27" s="52">
        <f t="shared" ref="AY27:BD27" si="36">SUM(AY25:AY26)</f>
        <v>0</v>
      </c>
      <c r="AZ27" s="52">
        <f t="shared" si="36"/>
        <v>0</v>
      </c>
      <c r="BA27" s="52">
        <f t="shared" si="36"/>
        <v>0</v>
      </c>
      <c r="BB27" s="52">
        <f t="shared" si="36"/>
        <v>0</v>
      </c>
      <c r="BC27" s="52">
        <f t="shared" si="36"/>
        <v>0</v>
      </c>
      <c r="BD27" s="52">
        <f t="shared" si="36"/>
        <v>0</v>
      </c>
      <c r="BE27" s="51"/>
      <c r="BF27" s="52">
        <f t="shared" ref="BF27:BK27" si="37">SUM(BF25:BF26)</f>
        <v>0</v>
      </c>
      <c r="BG27" s="52">
        <f t="shared" si="37"/>
        <v>0</v>
      </c>
      <c r="BH27" s="52">
        <f t="shared" si="37"/>
        <v>0</v>
      </c>
      <c r="BI27" s="52">
        <f t="shared" si="37"/>
        <v>0</v>
      </c>
      <c r="BJ27" s="52">
        <f t="shared" si="37"/>
        <v>0</v>
      </c>
      <c r="BK27" s="52">
        <f t="shared" si="37"/>
        <v>0</v>
      </c>
      <c r="BL27" s="51"/>
      <c r="BM27" s="52">
        <f t="shared" ref="BM27:BV27" si="38">SUM(BM25:BM26)</f>
        <v>0</v>
      </c>
      <c r="BN27" s="52">
        <f t="shared" si="38"/>
        <v>0</v>
      </c>
      <c r="BO27" s="52">
        <f t="shared" ref="BO27:BU27" si="39">SUM(BO25:BO26)</f>
        <v>0</v>
      </c>
      <c r="BP27" s="52">
        <f t="shared" si="39"/>
        <v>0</v>
      </c>
      <c r="BQ27" s="52">
        <f t="shared" si="39"/>
        <v>0</v>
      </c>
      <c r="BR27" s="52">
        <f t="shared" si="39"/>
        <v>0</v>
      </c>
      <c r="BS27" s="52">
        <f t="shared" si="39"/>
        <v>0</v>
      </c>
      <c r="BT27" s="52">
        <f t="shared" si="39"/>
        <v>0</v>
      </c>
      <c r="BU27" s="52">
        <f t="shared" si="39"/>
        <v>0</v>
      </c>
      <c r="BV27" s="52">
        <f t="shared" si="38"/>
        <v>0</v>
      </c>
      <c r="BX27" s="75">
        <f t="shared" si="27"/>
        <v>0</v>
      </c>
      <c r="BY27" s="76">
        <f t="shared" si="28"/>
        <v>0</v>
      </c>
      <c r="BZ27" s="77" t="str">
        <f>IF(AND(ABS(BY27)&gt;=0.25,ABS(BX27)&gt;=50000),"Oui","Non")</f>
        <v>Non</v>
      </c>
      <c r="CA27" s="148"/>
    </row>
    <row r="28" spans="1:79" ht="6" customHeight="1" x14ac:dyDescent="0.35">
      <c r="BY28" s="78"/>
    </row>
    <row r="29" spans="1:79" s="48" customFormat="1" ht="15.75" customHeight="1" x14ac:dyDescent="0.25">
      <c r="A29" s="199" t="s">
        <v>174</v>
      </c>
      <c r="B29" s="199"/>
      <c r="C29" s="199"/>
      <c r="D29" s="199"/>
      <c r="E29" s="199"/>
      <c r="F29" s="121"/>
      <c r="BX29" s="69"/>
      <c r="BY29" s="70"/>
      <c r="BZ29" s="69"/>
      <c r="CA29" s="69"/>
    </row>
    <row r="30" spans="1:79" ht="15.75" customHeight="1" thickBot="1" x14ac:dyDescent="0.4">
      <c r="A30" s="43" t="s">
        <v>217</v>
      </c>
      <c r="B30" s="43"/>
      <c r="C30" s="43"/>
      <c r="D30" s="43"/>
      <c r="E30" s="43"/>
      <c r="F30" s="54">
        <f>Q30</f>
        <v>0</v>
      </c>
      <c r="G30" s="65"/>
      <c r="H30" s="157">
        <f t="shared" ref="H30" si="40">S30+AD30+AK30+AR30+AY30</f>
        <v>0</v>
      </c>
      <c r="I30" s="157">
        <f t="shared" ref="I30" si="41">T30+AE30+AL30+AS30+AZ30</f>
        <v>0</v>
      </c>
      <c r="J30" s="157">
        <f t="shared" ref="J30" si="42">U30+AF30+AM30+AT30+BA30</f>
        <v>0</v>
      </c>
      <c r="K30" s="157">
        <f t="shared" ref="K30:P30" si="43">V30+AG30+AN30+AU30+BB30</f>
        <v>0</v>
      </c>
      <c r="L30" s="157">
        <f t="shared" si="43"/>
        <v>0</v>
      </c>
      <c r="M30" s="157">
        <f t="shared" si="43"/>
        <v>0</v>
      </c>
      <c r="N30" s="157">
        <f t="shared" si="43"/>
        <v>0</v>
      </c>
      <c r="O30" s="157">
        <f t="shared" si="43"/>
        <v>0</v>
      </c>
      <c r="P30" s="157">
        <f t="shared" si="43"/>
        <v>0</v>
      </c>
      <c r="Q30" s="53">
        <f>SUM(H30:P30)</f>
        <v>0</v>
      </c>
      <c r="R30" s="65"/>
      <c r="S30" s="90"/>
      <c r="T30" s="90"/>
      <c r="U30" s="90"/>
      <c r="V30" s="90"/>
      <c r="W30" s="90"/>
      <c r="X30" s="90"/>
      <c r="Y30" s="90"/>
      <c r="Z30" s="90"/>
      <c r="AA30" s="90"/>
      <c r="AB30" s="53">
        <f>SUM(S30:AA30)</f>
        <v>0</v>
      </c>
      <c r="AC30" s="65"/>
      <c r="AD30" s="90"/>
      <c r="AE30" s="90"/>
      <c r="AF30" s="90"/>
      <c r="AG30" s="90"/>
      <c r="AH30" s="90"/>
      <c r="AI30" s="53">
        <f>SUM(AD30:AH30)</f>
        <v>0</v>
      </c>
      <c r="AJ30" s="65"/>
      <c r="AK30" s="90"/>
      <c r="AL30" s="90"/>
      <c r="AM30" s="90"/>
      <c r="AN30" s="90"/>
      <c r="AO30" s="90"/>
      <c r="AP30" s="53">
        <f>SUM(AK30:AO30)</f>
        <v>0</v>
      </c>
      <c r="AQ30" s="65"/>
      <c r="AR30" s="90"/>
      <c r="AS30" s="90"/>
      <c r="AT30" s="90"/>
      <c r="AU30" s="90"/>
      <c r="AV30" s="90"/>
      <c r="AW30" s="53">
        <f>SUM(AR30:AV30)</f>
        <v>0</v>
      </c>
      <c r="AX30" s="65"/>
      <c r="AY30" s="90"/>
      <c r="AZ30" s="90"/>
      <c r="BA30" s="90"/>
      <c r="BB30" s="90"/>
      <c r="BC30" s="90"/>
      <c r="BD30" s="53">
        <f>SUM(AY30:BC30)</f>
        <v>0</v>
      </c>
      <c r="BE30" s="65"/>
      <c r="BF30" s="90"/>
      <c r="BG30" s="90"/>
      <c r="BH30" s="90"/>
      <c r="BI30" s="90"/>
      <c r="BJ30" s="90"/>
      <c r="BK30" s="53">
        <f>SUM(BF30:BJ30)</f>
        <v>0</v>
      </c>
      <c r="BL30" s="51"/>
      <c r="BM30" s="54">
        <f>IF($C$11=1,Budget!T29,
IF($C$11=2,Budget!T29+Budget!AE29,
IF($C$11=3,Budget!T29+Budget!AE29+Budget!AL29,
IF($C$11=4,Budget!T29+Budget!AE29+Budget!AL29+Budget!AS29,
IF($C$11=5,Budget!T29+Budget!AE29+Budget!AL29+Budget!AS29+Budget!AZ29)))))</f>
        <v>0</v>
      </c>
      <c r="BN30" s="54">
        <f>IF($C$11=1,Budget!U29,
IF($C$11=2,Budget!U29+Budget!AF29,
IF($C$11=3,Budget!U29+Budget!AF29+Budget!AM29,
IF($C$11=4,Budget!U29+Budget!AF29+Budget!AM29+Budget!AT29,
IF($C$11=5,Budget!U29+Budget!AF29+Budget!AM29+Budget!AT29+Budget!BA29)))))</f>
        <v>0</v>
      </c>
      <c r="BO30" s="54">
        <f>IF($C$11=1,Budget!V29,
IF($C$11=2,Budget!V29+Budget!AG29,
IF($C$11=3,Budget!V29+Budget!AG29+Budget!AN29,
IF($C$11=4,Budget!V29+Budget!AG29+Budget!AN29+Budget!AU29,
IF($C$11=5,Budget!V29+Budget!AG29+Budget!AN29+Budget!AU29+Budget!BB29)))))</f>
        <v>0</v>
      </c>
      <c r="BP30" s="54">
        <f>IF($C$11=1,Budget!W29,
IF($C$11=2,Budget!W29+Budget!AH29,
IF($C$11=3,Budget!W29+Budget!AH29+Budget!AO29,
IF($C$11=4,Budget!W29+Budget!AH29+Budget!AO29+Budget!AV29,
IF($C$11=5,Budget!W29+Budget!AH29+Budget!AO29+Budget!AV29+Budget!BC29)))))</f>
        <v>0</v>
      </c>
      <c r="BQ30" s="54">
        <f>IF($C$11=1,Budget!X29,
IF($C$11=2,Budget!X29+Budget!AI29,
IF($C$11=3,Budget!X29+Budget!AI29+Budget!AP29,
IF($C$11=4,Budget!X29+Budget!AI29+Budget!AP29+Budget!AW29,
IF($C$11=5,Budget!X29+Budget!AI29+Budget!AP29+Budget!AW29+Budget!BD29)))))</f>
        <v>0</v>
      </c>
      <c r="BR30" s="54">
        <f>IF($C$11=1,Budget!Y29,
IF($C$11=2,Budget!Y29+Budget!AJ29,
IF($C$11=3,Budget!Y29+Budget!AJ29+Budget!AQ29,
IF($C$11=4,Budget!Y29+Budget!AJ29+Budget!AQ29+Budget!AX29,
IF($C$11=5,Budget!Y29+Budget!AJ29+Budget!AQ29+Budget!AX29+Budget!BE29)))))</f>
        <v>0</v>
      </c>
      <c r="BS30" s="54">
        <f>IF($C$11=1,Budget!Z29,
IF($C$11=2,Budget!Z29+Budget!AK29,
IF($C$11=3,Budget!Z29+Budget!AK29+Budget!AR29,
IF($C$11=4,Budget!Z29+Budget!AK29+Budget!AR29+Budget!AY29,
IF($C$11=5,Budget!Z29+Budget!AK29+Budget!AR29+Budget!AY29+Budget!BF29)))))</f>
        <v>0</v>
      </c>
      <c r="BT30" s="54">
        <f>IF($C$11=1,Budget!AA29,
IF($C$11=2,Budget!AA29+Budget!AL29,
IF($C$11=3,Budget!AA29+Budget!AL29+Budget!AS29,
IF($C$11=4,Budget!AA29+Budget!AL29+Budget!AS29+Budget!AZ29,
IF($C$11=5,Budget!AA29+Budget!AL29+Budget!AS29+Budget!AZ29+Budget!BG29)))))</f>
        <v>0</v>
      </c>
      <c r="BU30" s="54">
        <f>IF($C$11=1,Budget!AB29,
IF($C$11=2,Budget!AB29+Budget!AM29,
IF($C$11=3,Budget!AB29+Budget!AM29+Budget!AT29,
IF($C$11=4,Budget!AB29+Budget!AM29+Budget!AT29+Budget!BA29,
IF($C$11=5,Budget!AB29+Budget!AM29+Budget!AT29+Budget!BA29+Budget!BH29)))))</f>
        <v>0</v>
      </c>
      <c r="BV30" s="54">
        <f>SUM(BM30:BU30)</f>
        <v>0</v>
      </c>
      <c r="BX30" s="80">
        <f t="shared" ref="BX30:BX31" si="44">Q30-BV30</f>
        <v>0</v>
      </c>
      <c r="BY30" s="81">
        <f t="shared" ref="BY30:BY31" si="45">IF(AND(Q30=0,BV30=0),0,IFERROR(BX30/BV30,1))</f>
        <v>0</v>
      </c>
      <c r="BZ30" s="144"/>
      <c r="CA30" s="147"/>
    </row>
    <row r="31" spans="1:79" ht="16.5" customHeight="1" x14ac:dyDescent="0.35">
      <c r="A31" s="196"/>
      <c r="B31" s="196"/>
      <c r="C31" s="196"/>
      <c r="D31" s="196"/>
      <c r="E31" s="200" t="s">
        <v>170</v>
      </c>
      <c r="F31" s="52">
        <f>SUM(F30:F30)</f>
        <v>0</v>
      </c>
      <c r="G31" s="51"/>
      <c r="H31" s="52">
        <f t="shared" ref="H31:Q31" si="46">SUM(H30:H30)</f>
        <v>0</v>
      </c>
      <c r="I31" s="52">
        <f t="shared" si="46"/>
        <v>0</v>
      </c>
      <c r="J31" s="52">
        <f t="shared" si="46"/>
        <v>0</v>
      </c>
      <c r="K31" s="52">
        <f t="shared" si="46"/>
        <v>0</v>
      </c>
      <c r="L31" s="52">
        <f t="shared" ref="L31:P31" si="47">SUM(L30:L30)</f>
        <v>0</v>
      </c>
      <c r="M31" s="52">
        <f t="shared" si="47"/>
        <v>0</v>
      </c>
      <c r="N31" s="52">
        <f t="shared" si="47"/>
        <v>0</v>
      </c>
      <c r="O31" s="52">
        <f t="shared" si="47"/>
        <v>0</v>
      </c>
      <c r="P31" s="52">
        <f t="shared" si="47"/>
        <v>0</v>
      </c>
      <c r="Q31" s="52">
        <f t="shared" si="46"/>
        <v>0</v>
      </c>
      <c r="R31" s="51"/>
      <c r="S31" s="52">
        <f t="shared" ref="S31:AB31" si="48">SUM(S30:S30)</f>
        <v>0</v>
      </c>
      <c r="T31" s="52">
        <f t="shared" si="48"/>
        <v>0</v>
      </c>
      <c r="U31" s="52">
        <f t="shared" si="48"/>
        <v>0</v>
      </c>
      <c r="V31" s="52">
        <f t="shared" si="48"/>
        <v>0</v>
      </c>
      <c r="W31" s="52">
        <f t="shared" ref="W31:AA31" si="49">SUM(W30:W30)</f>
        <v>0</v>
      </c>
      <c r="X31" s="52">
        <f t="shared" si="49"/>
        <v>0</v>
      </c>
      <c r="Y31" s="52">
        <f t="shared" si="49"/>
        <v>0</v>
      </c>
      <c r="Z31" s="52">
        <f t="shared" si="49"/>
        <v>0</v>
      </c>
      <c r="AA31" s="52">
        <f t="shared" si="49"/>
        <v>0</v>
      </c>
      <c r="AB31" s="52">
        <f t="shared" si="48"/>
        <v>0</v>
      </c>
      <c r="AC31" s="51"/>
      <c r="AD31" s="52">
        <f t="shared" ref="AD31:AI31" si="50">SUM(AD30:AD30)</f>
        <v>0</v>
      </c>
      <c r="AE31" s="52">
        <f t="shared" si="50"/>
        <v>0</v>
      </c>
      <c r="AF31" s="52">
        <f t="shared" si="50"/>
        <v>0</v>
      </c>
      <c r="AG31" s="52">
        <f t="shared" si="50"/>
        <v>0</v>
      </c>
      <c r="AH31" s="52">
        <f t="shared" si="50"/>
        <v>0</v>
      </c>
      <c r="AI31" s="52">
        <f t="shared" si="50"/>
        <v>0</v>
      </c>
      <c r="AJ31" s="51"/>
      <c r="AK31" s="52">
        <f t="shared" ref="AK31:AP31" si="51">SUM(AK30:AK30)</f>
        <v>0</v>
      </c>
      <c r="AL31" s="52">
        <f t="shared" si="51"/>
        <v>0</v>
      </c>
      <c r="AM31" s="52">
        <f t="shared" si="51"/>
        <v>0</v>
      </c>
      <c r="AN31" s="52">
        <f t="shared" si="51"/>
        <v>0</v>
      </c>
      <c r="AO31" s="52">
        <f t="shared" si="51"/>
        <v>0</v>
      </c>
      <c r="AP31" s="52">
        <f t="shared" si="51"/>
        <v>0</v>
      </c>
      <c r="AQ31" s="51"/>
      <c r="AR31" s="52">
        <f t="shared" ref="AR31:AW31" si="52">SUM(AR30:AR30)</f>
        <v>0</v>
      </c>
      <c r="AS31" s="52">
        <f t="shared" si="52"/>
        <v>0</v>
      </c>
      <c r="AT31" s="52">
        <f t="shared" si="52"/>
        <v>0</v>
      </c>
      <c r="AU31" s="52">
        <f t="shared" si="52"/>
        <v>0</v>
      </c>
      <c r="AV31" s="52">
        <f t="shared" si="52"/>
        <v>0</v>
      </c>
      <c r="AW31" s="52">
        <f t="shared" si="52"/>
        <v>0</v>
      </c>
      <c r="AX31" s="51"/>
      <c r="AY31" s="52">
        <f t="shared" ref="AY31:BD31" si="53">SUM(AY30:AY30)</f>
        <v>0</v>
      </c>
      <c r="AZ31" s="52">
        <f t="shared" si="53"/>
        <v>0</v>
      </c>
      <c r="BA31" s="52">
        <f t="shared" si="53"/>
        <v>0</v>
      </c>
      <c r="BB31" s="52">
        <f t="shared" si="53"/>
        <v>0</v>
      </c>
      <c r="BC31" s="52">
        <f t="shared" si="53"/>
        <v>0</v>
      </c>
      <c r="BD31" s="52">
        <f t="shared" si="53"/>
        <v>0</v>
      </c>
      <c r="BE31" s="51"/>
      <c r="BF31" s="52">
        <f t="shared" ref="BF31:BK31" si="54">SUM(BF30:BF30)</f>
        <v>0</v>
      </c>
      <c r="BG31" s="52">
        <f t="shared" si="54"/>
        <v>0</v>
      </c>
      <c r="BH31" s="52">
        <f t="shared" si="54"/>
        <v>0</v>
      </c>
      <c r="BI31" s="52">
        <f t="shared" si="54"/>
        <v>0</v>
      </c>
      <c r="BJ31" s="52">
        <f t="shared" si="54"/>
        <v>0</v>
      </c>
      <c r="BK31" s="52">
        <f t="shared" si="54"/>
        <v>0</v>
      </c>
      <c r="BL31" s="51"/>
      <c r="BM31" s="52">
        <f t="shared" ref="BM31:BV31" si="55">SUM(BM30:BM30)</f>
        <v>0</v>
      </c>
      <c r="BN31" s="52">
        <f t="shared" si="55"/>
        <v>0</v>
      </c>
      <c r="BO31" s="52">
        <f t="shared" ref="BO31:BU31" si="56">SUM(BO30:BO30)</f>
        <v>0</v>
      </c>
      <c r="BP31" s="52">
        <f t="shared" si="56"/>
        <v>0</v>
      </c>
      <c r="BQ31" s="52">
        <f t="shared" si="56"/>
        <v>0</v>
      </c>
      <c r="BR31" s="52">
        <f t="shared" si="56"/>
        <v>0</v>
      </c>
      <c r="BS31" s="52">
        <f t="shared" si="56"/>
        <v>0</v>
      </c>
      <c r="BT31" s="52">
        <f t="shared" si="56"/>
        <v>0</v>
      </c>
      <c r="BU31" s="52">
        <f t="shared" si="56"/>
        <v>0</v>
      </c>
      <c r="BV31" s="52">
        <f t="shared" si="55"/>
        <v>0</v>
      </c>
      <c r="BX31" s="75">
        <f t="shared" si="44"/>
        <v>0</v>
      </c>
      <c r="BY31" s="76">
        <f t="shared" si="45"/>
        <v>0</v>
      </c>
      <c r="BZ31" s="77" t="str">
        <f>IF(AND(ABS(BY31)&gt;=0.25,ABS(BX31)&gt;=50000),"Oui","Non")</f>
        <v>Non</v>
      </c>
      <c r="CA31" s="148"/>
    </row>
    <row r="32" spans="1:79" ht="12.75" customHeight="1" x14ac:dyDescent="0.35">
      <c r="BY32" s="78"/>
    </row>
    <row r="33" spans="1:79" s="48" customFormat="1" ht="15.75" customHeight="1" x14ac:dyDescent="0.25">
      <c r="A33" s="199" t="s">
        <v>176</v>
      </c>
      <c r="B33" s="199"/>
      <c r="C33" s="199"/>
      <c r="D33" s="199"/>
      <c r="E33" s="199"/>
      <c r="F33" s="172">
        <f>IF(ISERR(F39/(F48-F39)),0,F39/(F48-F39))</f>
        <v>0</v>
      </c>
      <c r="H33" s="132"/>
      <c r="I33" s="132"/>
      <c r="J33" s="132"/>
      <c r="K33" s="132"/>
      <c r="L33" s="132"/>
      <c r="M33" s="132"/>
      <c r="N33" s="132"/>
      <c r="O33" s="132"/>
      <c r="P33" s="132"/>
      <c r="Q33" s="132"/>
      <c r="S33" s="132"/>
      <c r="T33" s="132"/>
      <c r="U33" s="132"/>
      <c r="V33" s="132"/>
      <c r="W33" s="132"/>
      <c r="X33" s="132"/>
      <c r="Y33" s="132"/>
      <c r="Z33" s="132"/>
      <c r="AA33" s="132"/>
      <c r="AB33" s="132"/>
      <c r="AD33" s="132"/>
      <c r="AE33" s="132"/>
      <c r="AF33" s="132"/>
      <c r="AG33" s="132"/>
      <c r="AH33" s="132"/>
      <c r="AI33" s="132"/>
      <c r="AK33" s="132"/>
      <c r="AL33" s="132"/>
      <c r="AM33" s="132"/>
      <c r="AN33" s="132"/>
      <c r="AO33" s="132"/>
      <c r="AP33" s="132"/>
      <c r="AR33" s="132"/>
      <c r="AS33" s="132"/>
      <c r="AT33" s="132"/>
      <c r="AU33" s="132"/>
      <c r="AV33" s="132"/>
      <c r="AW33" s="132"/>
      <c r="AY33" s="132"/>
      <c r="AZ33" s="132"/>
      <c r="BA33" s="132"/>
      <c r="BB33" s="132"/>
      <c r="BC33" s="132"/>
      <c r="BD33" s="132"/>
      <c r="BF33" s="132"/>
      <c r="BG33" s="132"/>
      <c r="BH33" s="132"/>
      <c r="BI33" s="132"/>
      <c r="BJ33" s="132"/>
      <c r="BK33" s="132"/>
      <c r="BL33" s="132"/>
      <c r="BM33" s="132"/>
      <c r="BN33" s="132"/>
      <c r="BO33" s="132"/>
      <c r="BP33" s="132"/>
      <c r="BQ33" s="132"/>
      <c r="BR33" s="132"/>
      <c r="BS33" s="132"/>
      <c r="BT33" s="132"/>
      <c r="BU33" s="132"/>
      <c r="BV33" s="132"/>
      <c r="BW33" s="132"/>
      <c r="BX33" s="133"/>
      <c r="BY33" s="134"/>
      <c r="BZ33" s="133"/>
      <c r="CA33" s="133"/>
    </row>
    <row r="34" spans="1:79" s="48" customFormat="1" ht="46.9" customHeight="1" x14ac:dyDescent="0.25">
      <c r="A34" s="168" t="str">
        <f>IF(F33&gt;5%,"Les frais généraux ne doivent pas dépasser 5% du budget non administratif / General and administrative costs must not exceed 5% of the non-administrative budget","")</f>
        <v/>
      </c>
      <c r="B34" s="168"/>
      <c r="C34" s="168"/>
      <c r="D34" s="168"/>
      <c r="E34" s="168"/>
      <c r="F34" s="168"/>
      <c r="BX34" s="69"/>
      <c r="BY34" s="70"/>
      <c r="BZ34" s="69"/>
      <c r="CA34" s="69"/>
    </row>
    <row r="35" spans="1:79" x14ac:dyDescent="0.35">
      <c r="A35" s="35" t="s">
        <v>177</v>
      </c>
      <c r="B35" s="35"/>
      <c r="C35" s="35"/>
      <c r="D35" s="35"/>
      <c r="E35" s="35"/>
      <c r="F35" s="50">
        <f>Q35</f>
        <v>0</v>
      </c>
      <c r="G35" s="65"/>
      <c r="H35" s="156">
        <f t="shared" ref="H35:H36" si="57">S35+AD35+AK35+AR35+AY35</f>
        <v>0</v>
      </c>
      <c r="I35" s="156">
        <f t="shared" ref="I35:I36" si="58">T35+AE35+AL35+AS35+AZ35</f>
        <v>0</v>
      </c>
      <c r="J35" s="156">
        <f t="shared" ref="J35:J36" si="59">U35+AF35+AM35+AT35+BA35</f>
        <v>0</v>
      </c>
      <c r="K35" s="156">
        <f t="shared" ref="K35:P36" si="60">V35+AG35+AN35+AU35+BB35</f>
        <v>0</v>
      </c>
      <c r="L35" s="156">
        <f t="shared" si="60"/>
        <v>0</v>
      </c>
      <c r="M35" s="156">
        <f t="shared" si="60"/>
        <v>0</v>
      </c>
      <c r="N35" s="156">
        <f t="shared" si="60"/>
        <v>0</v>
      </c>
      <c r="O35" s="156">
        <f t="shared" si="60"/>
        <v>0</v>
      </c>
      <c r="P35" s="156">
        <f t="shared" si="60"/>
        <v>0</v>
      </c>
      <c r="Q35" s="50">
        <f>SUM(H35:P35)</f>
        <v>0</v>
      </c>
      <c r="R35" s="65"/>
      <c r="S35" s="89"/>
      <c r="T35" s="89"/>
      <c r="U35" s="89"/>
      <c r="V35" s="89"/>
      <c r="W35" s="89"/>
      <c r="X35" s="89"/>
      <c r="Y35" s="89"/>
      <c r="Z35" s="89"/>
      <c r="AA35" s="89"/>
      <c r="AB35" s="50">
        <f>SUM(S35:AA35)</f>
        <v>0</v>
      </c>
      <c r="AC35" s="65"/>
      <c r="AD35" s="89"/>
      <c r="AE35" s="89"/>
      <c r="AF35" s="89"/>
      <c r="AG35" s="89"/>
      <c r="AH35" s="89"/>
      <c r="AI35" s="50">
        <f>SUM(AD35:AH35)</f>
        <v>0</v>
      </c>
      <c r="AJ35" s="65"/>
      <c r="AK35" s="89"/>
      <c r="AL35" s="89"/>
      <c r="AM35" s="89"/>
      <c r="AN35" s="89"/>
      <c r="AO35" s="89"/>
      <c r="AP35" s="50">
        <f>SUM(AK35:AO35)</f>
        <v>0</v>
      </c>
      <c r="AQ35" s="65"/>
      <c r="AR35" s="89"/>
      <c r="AS35" s="89"/>
      <c r="AT35" s="89"/>
      <c r="AU35" s="89"/>
      <c r="AV35" s="89"/>
      <c r="AW35" s="50">
        <f>SUM(AR35:AV35)</f>
        <v>0</v>
      </c>
      <c r="AX35" s="65"/>
      <c r="AY35" s="89"/>
      <c r="AZ35" s="89"/>
      <c r="BA35" s="89"/>
      <c r="BB35" s="89"/>
      <c r="BC35" s="89"/>
      <c r="BD35" s="50">
        <f>SUM(AY35:BC35)</f>
        <v>0</v>
      </c>
      <c r="BE35" s="65"/>
      <c r="BF35" s="89"/>
      <c r="BG35" s="89"/>
      <c r="BH35" s="89"/>
      <c r="BI35" s="89"/>
      <c r="BJ35" s="89"/>
      <c r="BK35" s="50">
        <f>SUM(BF35:BJ35)</f>
        <v>0</v>
      </c>
      <c r="BL35" s="51"/>
      <c r="BM35" s="50">
        <f>IF($C$11=1,Budget!T34,
IF($C$11=2,Budget!T34+Budget!AE34,
IF($C$11=3,Budget!T34+Budget!AE34+Budget!AL34,
IF($C$11=4,Budget!T34+Budget!AE34+Budget!AL34+Budget!AS34,
IF($C$11=5,Budget!T34+Budget!AE34+Budget!AL34+Budget!AS34+Budget!AZ34)))))</f>
        <v>0</v>
      </c>
      <c r="BN35" s="50">
        <f>IF($C$11=1,Budget!U34,
IF($C$11=2,Budget!U34+Budget!AF34,
IF($C$11=3,Budget!U34+Budget!AF34+Budget!AM34,
IF($C$11=4,Budget!U34+Budget!AF34+Budget!AM34+Budget!AT34,
IF($C$11=5,Budget!U34+Budget!AF34+Budget!AM34+Budget!AT34+Budget!BA34)))))</f>
        <v>0</v>
      </c>
      <c r="BO35" s="50">
        <f>IF($C$11=1,Budget!V34,
IF($C$11=2,Budget!V34+Budget!AG34,
IF($C$11=3,Budget!V34+Budget!AG34+Budget!AN34,
IF($C$11=4,Budget!V34+Budget!AG34+Budget!AN34+Budget!AU34,
IF($C$11=5,Budget!V34+Budget!AG34+Budget!AN34+Budget!AU34+Budget!BB34)))))</f>
        <v>0</v>
      </c>
      <c r="BP35" s="50">
        <f>IF($C$11=1,Budget!W34,
IF($C$11=2,Budget!W34+Budget!AH34,
IF($C$11=3,Budget!W34+Budget!AH34+Budget!AO34,
IF($C$11=4,Budget!W34+Budget!AH34+Budget!AO34+Budget!AV34,
IF($C$11=5,Budget!W34+Budget!AH34+Budget!AO34+Budget!AV34+Budget!BC34)))))</f>
        <v>0</v>
      </c>
      <c r="BQ35" s="50">
        <f>IF($C$11=1,Budget!X34,
IF($C$11=2,Budget!X34+Budget!AI34,
IF($C$11=3,Budget!X34+Budget!AI34+Budget!AP34,
IF($C$11=4,Budget!X34+Budget!AI34+Budget!AP34+Budget!AW34,
IF($C$11=5,Budget!X34+Budget!AI34+Budget!AP34+Budget!AW34+Budget!BD34)))))</f>
        <v>0</v>
      </c>
      <c r="BR35" s="50">
        <f>IF($C$11=1,Budget!Y34,
IF($C$11=2,Budget!Y34+Budget!AJ34,
IF($C$11=3,Budget!Y34+Budget!AJ34+Budget!AQ34,
IF($C$11=4,Budget!Y34+Budget!AJ34+Budget!AQ34+Budget!AX34,
IF($C$11=5,Budget!Y34+Budget!AJ34+Budget!AQ34+Budget!AX34+Budget!BE34)))))</f>
        <v>0</v>
      </c>
      <c r="BS35" s="50">
        <f>IF($C$11=1,Budget!Z34,
IF($C$11=2,Budget!Z34+Budget!AK34,
IF($C$11=3,Budget!Z34+Budget!AK34+Budget!AR34,
IF($C$11=4,Budget!Z34+Budget!AK34+Budget!AR34+Budget!AY34,
IF($C$11=5,Budget!Z34+Budget!AK34+Budget!AR34+Budget!AY34+Budget!BF34)))))</f>
        <v>0</v>
      </c>
      <c r="BT35" s="50">
        <f>IF($C$11=1,Budget!AA34,
IF($C$11=2,Budget!AA34+Budget!AL34,
IF($C$11=3,Budget!AA34+Budget!AL34+Budget!AS34,
IF($C$11=4,Budget!AA34+Budget!AL34+Budget!AS34+Budget!AZ34,
IF($C$11=5,Budget!AA34+Budget!AL34+Budget!AS34+Budget!AZ34+Budget!BG34)))))</f>
        <v>0</v>
      </c>
      <c r="BU35" s="50">
        <f>IF($C$11=1,Budget!AB34,
IF($C$11=2,Budget!AB34+Budget!AM34,
IF($C$11=3,Budget!AB34+Budget!AM34+Budget!AT34,
IF($C$11=4,Budget!AB34+Budget!AM34+Budget!AT34+Budget!BA34,
IF($C$11=5,Budget!AB34+Budget!AM34+Budget!AT34+Budget!BA34+Budget!BH34)))))</f>
        <v>0</v>
      </c>
      <c r="BV35" s="50">
        <f>SUM(BM35:BU35)</f>
        <v>0</v>
      </c>
      <c r="BX35" s="71">
        <f t="shared" ref="BX35:BX39" si="61">Q35-BV35</f>
        <v>0</v>
      </c>
      <c r="BY35" s="72">
        <f t="shared" ref="BY35" si="62">IF(AND(Q35=0,BV35=0),0,IFERROR(BX35/BV35,1))</f>
        <v>0</v>
      </c>
      <c r="BZ35" s="145"/>
      <c r="CA35" s="146"/>
    </row>
    <row r="36" spans="1:79" ht="15" customHeight="1" x14ac:dyDescent="0.35">
      <c r="A36" s="43" t="s">
        <v>178</v>
      </c>
      <c r="B36" s="43"/>
      <c r="C36" s="43"/>
      <c r="D36" s="43"/>
      <c r="E36" s="43"/>
      <c r="F36" s="50">
        <f>Q36</f>
        <v>0</v>
      </c>
      <c r="G36" s="65"/>
      <c r="H36" s="156">
        <f t="shared" si="57"/>
        <v>0</v>
      </c>
      <c r="I36" s="156">
        <f t="shared" si="58"/>
        <v>0</v>
      </c>
      <c r="J36" s="156">
        <f t="shared" si="59"/>
        <v>0</v>
      </c>
      <c r="K36" s="156">
        <f t="shared" si="60"/>
        <v>0</v>
      </c>
      <c r="L36" s="156">
        <f t="shared" si="60"/>
        <v>0</v>
      </c>
      <c r="M36" s="156">
        <f t="shared" si="60"/>
        <v>0</v>
      </c>
      <c r="N36" s="156">
        <f t="shared" si="60"/>
        <v>0</v>
      </c>
      <c r="O36" s="156">
        <f t="shared" si="60"/>
        <v>0</v>
      </c>
      <c r="P36" s="156">
        <f t="shared" si="60"/>
        <v>0</v>
      </c>
      <c r="Q36" s="50">
        <f>SUM(H36:P36)</f>
        <v>0</v>
      </c>
      <c r="R36" s="65"/>
      <c r="S36" s="89"/>
      <c r="T36" s="89"/>
      <c r="U36" s="89"/>
      <c r="V36" s="89"/>
      <c r="W36" s="89"/>
      <c r="X36" s="89"/>
      <c r="Y36" s="89"/>
      <c r="Z36" s="89"/>
      <c r="AA36" s="89"/>
      <c r="AB36" s="50">
        <f>SUM(S36:AA36)</f>
        <v>0</v>
      </c>
      <c r="AC36" s="65"/>
      <c r="AD36" s="89"/>
      <c r="AE36" s="89"/>
      <c r="AF36" s="89"/>
      <c r="AG36" s="89"/>
      <c r="AH36" s="89"/>
      <c r="AI36" s="50">
        <f>SUM(AD36:AH36)</f>
        <v>0</v>
      </c>
      <c r="AJ36" s="65"/>
      <c r="AK36" s="89"/>
      <c r="AL36" s="89"/>
      <c r="AM36" s="89"/>
      <c r="AN36" s="89"/>
      <c r="AO36" s="89"/>
      <c r="AP36" s="50">
        <f>SUM(AK36:AO36)</f>
        <v>0</v>
      </c>
      <c r="AQ36" s="65"/>
      <c r="AR36" s="89"/>
      <c r="AS36" s="89"/>
      <c r="AT36" s="89"/>
      <c r="AU36" s="89"/>
      <c r="AV36" s="89"/>
      <c r="AW36" s="50">
        <f>SUM(AR36:AV36)</f>
        <v>0</v>
      </c>
      <c r="AX36" s="65"/>
      <c r="AY36" s="89"/>
      <c r="AZ36" s="89"/>
      <c r="BA36" s="89"/>
      <c r="BB36" s="89"/>
      <c r="BC36" s="89"/>
      <c r="BD36" s="50">
        <f>SUM(AY36:BC36)</f>
        <v>0</v>
      </c>
      <c r="BE36" s="65"/>
      <c r="BF36" s="89"/>
      <c r="BG36" s="89"/>
      <c r="BH36" s="89"/>
      <c r="BI36" s="89"/>
      <c r="BJ36" s="89"/>
      <c r="BK36" s="50">
        <f>SUM(BF36:BJ36)</f>
        <v>0</v>
      </c>
      <c r="BL36" s="51"/>
      <c r="BM36" s="50">
        <f>IF($C$11=1,Budget!T35,
IF($C$11=2,Budget!T35+Budget!AE35,
IF($C$11=3,Budget!T35+Budget!AE35+Budget!AL35,
IF($C$11=4,Budget!T35+Budget!AE35+Budget!AL35+Budget!AS35,
IF($C$11=5,Budget!T35+Budget!AE35+Budget!AL35+Budget!AS35+Budget!AZ35)))))</f>
        <v>0</v>
      </c>
      <c r="BN36" s="50">
        <f>IF($C$11=1,Budget!U35,
IF($C$11=2,Budget!U35+Budget!AF35,
IF($C$11=3,Budget!U35+Budget!AF35+Budget!AM35,
IF($C$11=4,Budget!U35+Budget!AF35+Budget!AM35+Budget!AT35,
IF($C$11=5,Budget!U35+Budget!AF35+Budget!AM35+Budget!AT35+Budget!BA35)))))</f>
        <v>0</v>
      </c>
      <c r="BO36" s="50">
        <f>IF($C$11=1,Budget!V35,
IF($C$11=2,Budget!V35+Budget!AG35,
IF($C$11=3,Budget!V35+Budget!AG35+Budget!AN35,
IF($C$11=4,Budget!V35+Budget!AG35+Budget!AN35+Budget!AU35,
IF($C$11=5,Budget!V35+Budget!AG35+Budget!AN35+Budget!AU35+Budget!BB35)))))</f>
        <v>0</v>
      </c>
      <c r="BP36" s="50">
        <f>IF($C$11=1,Budget!W35,
IF($C$11=2,Budget!W35+Budget!AH35,
IF($C$11=3,Budget!W35+Budget!AH35+Budget!AO35,
IF($C$11=4,Budget!W35+Budget!AH35+Budget!AO35+Budget!AV35,
IF($C$11=5,Budget!W35+Budget!AH35+Budget!AO35+Budget!AV35+Budget!BC35)))))</f>
        <v>0</v>
      </c>
      <c r="BQ36" s="50">
        <f>IF($C$11=1,Budget!X35,
IF($C$11=2,Budget!X35+Budget!AI35,
IF($C$11=3,Budget!X35+Budget!AI35+Budget!AP35,
IF($C$11=4,Budget!X35+Budget!AI35+Budget!AP35+Budget!AW35,
IF($C$11=5,Budget!X35+Budget!AI35+Budget!AP35+Budget!AW35+Budget!BD35)))))</f>
        <v>0</v>
      </c>
      <c r="BR36" s="50">
        <f>IF($C$11=1,Budget!Y35,
IF($C$11=2,Budget!Y35+Budget!AJ35,
IF($C$11=3,Budget!Y35+Budget!AJ35+Budget!AQ35,
IF($C$11=4,Budget!Y35+Budget!AJ35+Budget!AQ35+Budget!AX35,
IF($C$11=5,Budget!Y35+Budget!AJ35+Budget!AQ35+Budget!AX35+Budget!BE35)))))</f>
        <v>0</v>
      </c>
      <c r="BS36" s="50">
        <f>IF($C$11=1,Budget!Z35,
IF($C$11=2,Budget!Z35+Budget!AK35,
IF($C$11=3,Budget!Z35+Budget!AK35+Budget!AR35,
IF($C$11=4,Budget!Z35+Budget!AK35+Budget!AR35+Budget!AY35,
IF($C$11=5,Budget!Z35+Budget!AK35+Budget!AR35+Budget!AY35+Budget!BF35)))))</f>
        <v>0</v>
      </c>
      <c r="BT36" s="50">
        <f>IF($C$11=1,Budget!AA35,
IF($C$11=2,Budget!AA35+Budget!AL35,
IF($C$11=3,Budget!AA35+Budget!AL35+Budget!AS35,
IF($C$11=4,Budget!AA35+Budget!AL35+Budget!AS35+Budget!AZ35,
IF($C$11=5,Budget!AA35+Budget!AL35+Budget!AS35+Budget!AZ35+Budget!BG35)))))</f>
        <v>0</v>
      </c>
      <c r="BU36" s="50">
        <f>IF($C$11=1,Budget!AB35,
IF($C$11=2,Budget!AB35+Budget!AM35,
IF($C$11=3,Budget!AB35+Budget!AM35+Budget!AT35,
IF($C$11=4,Budget!AB35+Budget!AM35+Budget!AT35+Budget!BA35,
IF($C$11=5,Budget!AB35+Budget!AM35+Budget!AT35+Budget!BA35+Budget!BH35)))))</f>
        <v>0</v>
      </c>
      <c r="BV36" s="50">
        <f>SUM(BM36:BU36)</f>
        <v>0</v>
      </c>
      <c r="BX36" s="71">
        <f t="shared" si="61"/>
        <v>0</v>
      </c>
      <c r="BY36" s="72">
        <f>IF(AND(Q36=0,BV36=0),0,IFERROR(BX36/BV36,1))</f>
        <v>0</v>
      </c>
      <c r="BZ36" s="145"/>
      <c r="CA36" s="146"/>
    </row>
    <row r="37" spans="1:79" ht="15" customHeight="1" x14ac:dyDescent="0.35">
      <c r="A37" s="35" t="s">
        <v>179</v>
      </c>
      <c r="B37" s="35"/>
      <c r="C37" s="35"/>
      <c r="D37" s="35"/>
      <c r="E37" s="35"/>
      <c r="F37" s="50">
        <f>Q37</f>
        <v>0</v>
      </c>
      <c r="G37" s="65"/>
      <c r="H37" s="156">
        <f t="shared" ref="H37:H38" si="63">S37+AD37+AK37+AR37+AY37</f>
        <v>0</v>
      </c>
      <c r="I37" s="156">
        <f t="shared" ref="I37:I38" si="64">T37+AE37+AL37+AS37+AZ37</f>
        <v>0</v>
      </c>
      <c r="J37" s="156">
        <f t="shared" ref="J37:J38" si="65">U37+AF37+AM37+AT37+BA37</f>
        <v>0</v>
      </c>
      <c r="K37" s="156">
        <f t="shared" ref="K37:P38" si="66">V37+AG37+AN37+AU37+BB37</f>
        <v>0</v>
      </c>
      <c r="L37" s="156">
        <f t="shared" si="66"/>
        <v>0</v>
      </c>
      <c r="M37" s="156">
        <f t="shared" si="66"/>
        <v>0</v>
      </c>
      <c r="N37" s="156">
        <f t="shared" si="66"/>
        <v>0</v>
      </c>
      <c r="O37" s="156">
        <f t="shared" si="66"/>
        <v>0</v>
      </c>
      <c r="P37" s="156">
        <f t="shared" si="66"/>
        <v>0</v>
      </c>
      <c r="Q37" s="50">
        <f>SUM(H37:P37)</f>
        <v>0</v>
      </c>
      <c r="R37" s="65"/>
      <c r="S37" s="88"/>
      <c r="T37" s="88"/>
      <c r="U37" s="88"/>
      <c r="V37" s="88"/>
      <c r="W37" s="88"/>
      <c r="X37" s="88"/>
      <c r="Y37" s="88"/>
      <c r="Z37" s="88"/>
      <c r="AA37" s="88"/>
      <c r="AB37" s="50">
        <f>SUM(S37:AA37)</f>
        <v>0</v>
      </c>
      <c r="AC37" s="65"/>
      <c r="AD37" s="88"/>
      <c r="AE37" s="88"/>
      <c r="AF37" s="88"/>
      <c r="AG37" s="88"/>
      <c r="AH37" s="88"/>
      <c r="AI37" s="50">
        <f>SUM(AD37:AH37)</f>
        <v>0</v>
      </c>
      <c r="AJ37" s="65"/>
      <c r="AK37" s="88"/>
      <c r="AL37" s="88"/>
      <c r="AM37" s="88"/>
      <c r="AN37" s="88"/>
      <c r="AO37" s="88"/>
      <c r="AP37" s="50">
        <f>SUM(AK37:AO37)</f>
        <v>0</v>
      </c>
      <c r="AQ37" s="65"/>
      <c r="AR37" s="88"/>
      <c r="AS37" s="88"/>
      <c r="AT37" s="88"/>
      <c r="AU37" s="88"/>
      <c r="AV37" s="88"/>
      <c r="AW37" s="50">
        <f>SUM(AR37:AV37)</f>
        <v>0</v>
      </c>
      <c r="AX37" s="65"/>
      <c r="AY37" s="88"/>
      <c r="AZ37" s="88"/>
      <c r="BA37" s="88"/>
      <c r="BB37" s="88"/>
      <c r="BC37" s="88"/>
      <c r="BD37" s="50">
        <f>SUM(AY37:BC37)</f>
        <v>0</v>
      </c>
      <c r="BE37" s="65"/>
      <c r="BF37" s="88"/>
      <c r="BG37" s="88"/>
      <c r="BH37" s="88"/>
      <c r="BI37" s="88"/>
      <c r="BJ37" s="88"/>
      <c r="BK37" s="50">
        <f>SUM(BF37:BJ37)</f>
        <v>0</v>
      </c>
      <c r="BL37" s="51"/>
      <c r="BM37" s="50">
        <f>IF($C$11=1,Budget!T36,
IF($C$11=2,Budget!T36+Budget!AE36,
IF($C$11=3,Budget!T36+Budget!AE36+Budget!AL36,
IF($C$11=4,Budget!T36+Budget!AE36+Budget!AL36+Budget!AS36,
IF($C$11=5,Budget!T36+Budget!AE36+Budget!AL36+Budget!AS36+Budget!AZ36)))))</f>
        <v>0</v>
      </c>
      <c r="BN37" s="50">
        <f>IF($C$11=1,Budget!U36,
IF($C$11=2,Budget!U36+Budget!AF36,
IF($C$11=3,Budget!U36+Budget!AF36+Budget!AM36,
IF($C$11=4,Budget!U36+Budget!AF36+Budget!AM36+Budget!AT36,
IF($C$11=5,Budget!U36+Budget!AF36+Budget!AM36+Budget!AT36+Budget!BA36)))))</f>
        <v>0</v>
      </c>
      <c r="BO37" s="50">
        <f>IF($C$11=1,Budget!V36,
IF($C$11=2,Budget!V36+Budget!AG36,
IF($C$11=3,Budget!V36+Budget!AG36+Budget!AN36,
IF($C$11=4,Budget!V36+Budget!AG36+Budget!AN36+Budget!AU36,
IF($C$11=5,Budget!V36+Budget!AG36+Budget!AN36+Budget!AU36+Budget!BB36)))))</f>
        <v>0</v>
      </c>
      <c r="BP37" s="50">
        <f>IF($C$11=1,Budget!W36,
IF($C$11=2,Budget!W36+Budget!AH36,
IF($C$11=3,Budget!W36+Budget!AH36+Budget!AO36,
IF($C$11=4,Budget!W36+Budget!AH36+Budget!AO36+Budget!AV36,
IF($C$11=5,Budget!W36+Budget!AH36+Budget!AO36+Budget!AV36+Budget!BC36)))))</f>
        <v>0</v>
      </c>
      <c r="BQ37" s="50">
        <f>IF($C$11=1,Budget!X36,
IF($C$11=2,Budget!X36+Budget!AI36,
IF($C$11=3,Budget!X36+Budget!AI36+Budget!AP36,
IF($C$11=4,Budget!X36+Budget!AI36+Budget!AP36+Budget!AW36,
IF($C$11=5,Budget!X36+Budget!AI36+Budget!AP36+Budget!AW36+Budget!BD36)))))</f>
        <v>0</v>
      </c>
      <c r="BR37" s="50">
        <f>IF($C$11=1,Budget!Y36,
IF($C$11=2,Budget!Y36+Budget!AJ36,
IF($C$11=3,Budget!Y36+Budget!AJ36+Budget!AQ36,
IF($C$11=4,Budget!Y36+Budget!AJ36+Budget!AQ36+Budget!AX36,
IF($C$11=5,Budget!Y36+Budget!AJ36+Budget!AQ36+Budget!AX36+Budget!BE36)))))</f>
        <v>0</v>
      </c>
      <c r="BS37" s="50">
        <f>IF($C$11=1,Budget!Z36,
IF($C$11=2,Budget!Z36+Budget!AK36,
IF($C$11=3,Budget!Z36+Budget!AK36+Budget!AR36,
IF($C$11=4,Budget!Z36+Budget!AK36+Budget!AR36+Budget!AY36,
IF($C$11=5,Budget!Z36+Budget!AK36+Budget!AR36+Budget!AY36+Budget!BF36)))))</f>
        <v>0</v>
      </c>
      <c r="BT37" s="50">
        <f>IF($C$11=1,Budget!AA36,
IF($C$11=2,Budget!AA36+Budget!AL36,
IF($C$11=3,Budget!AA36+Budget!AL36+Budget!AS36,
IF($C$11=4,Budget!AA36+Budget!AL36+Budget!AS36+Budget!AZ36,
IF($C$11=5,Budget!AA36+Budget!AL36+Budget!AS36+Budget!AZ36+Budget!BG36)))))</f>
        <v>0</v>
      </c>
      <c r="BU37" s="50">
        <f>IF($C$11=1,Budget!AB36,
IF($C$11=2,Budget!AB36+Budget!AM36,
IF($C$11=3,Budget!AB36+Budget!AM36+Budget!AT36,
IF($C$11=4,Budget!AB36+Budget!AM36+Budget!AT36+Budget!BA36,
IF($C$11=5,Budget!AB36+Budget!AM36+Budget!AT36+Budget!BA36+Budget!BH36)))))</f>
        <v>0</v>
      </c>
      <c r="BV37" s="50">
        <f>SUM(BM37:BU37)</f>
        <v>0</v>
      </c>
      <c r="BX37" s="71">
        <f t="shared" si="61"/>
        <v>0</v>
      </c>
      <c r="BY37" s="72">
        <f t="shared" ref="BY37:BY39" si="67">IF(AND(Q37=0,BV37=0),0,IFERROR(BX37/BV37,1))</f>
        <v>0</v>
      </c>
      <c r="BZ37" s="145"/>
      <c r="CA37" s="146"/>
    </row>
    <row r="38" spans="1:79" ht="16" thickBot="1" x14ac:dyDescent="0.4">
      <c r="A38" s="197" t="s">
        <v>180</v>
      </c>
      <c r="B38" s="197"/>
      <c r="C38" s="197"/>
      <c r="D38" s="197"/>
      <c r="E38" s="197"/>
      <c r="F38" s="53">
        <f>Q38</f>
        <v>0</v>
      </c>
      <c r="G38" s="65"/>
      <c r="H38" s="157">
        <f t="shared" si="63"/>
        <v>0</v>
      </c>
      <c r="I38" s="157">
        <f t="shared" si="64"/>
        <v>0</v>
      </c>
      <c r="J38" s="157">
        <f t="shared" si="65"/>
        <v>0</v>
      </c>
      <c r="K38" s="157">
        <f t="shared" si="66"/>
        <v>0</v>
      </c>
      <c r="L38" s="157">
        <f t="shared" si="66"/>
        <v>0</v>
      </c>
      <c r="M38" s="157">
        <f t="shared" si="66"/>
        <v>0</v>
      </c>
      <c r="N38" s="157">
        <f t="shared" si="66"/>
        <v>0</v>
      </c>
      <c r="O38" s="157">
        <f t="shared" si="66"/>
        <v>0</v>
      </c>
      <c r="P38" s="157">
        <f t="shared" si="66"/>
        <v>0</v>
      </c>
      <c r="Q38" s="53">
        <f>SUM(H38:P38)</f>
        <v>0</v>
      </c>
      <c r="R38" s="65"/>
      <c r="S38" s="90"/>
      <c r="T38" s="90"/>
      <c r="U38" s="90"/>
      <c r="V38" s="90"/>
      <c r="W38" s="90"/>
      <c r="X38" s="90"/>
      <c r="Y38" s="90"/>
      <c r="Z38" s="90"/>
      <c r="AA38" s="90"/>
      <c r="AB38" s="53">
        <f>SUM(S38:AA38)</f>
        <v>0</v>
      </c>
      <c r="AC38" s="65"/>
      <c r="AD38" s="90"/>
      <c r="AE38" s="90"/>
      <c r="AF38" s="90"/>
      <c r="AG38" s="90"/>
      <c r="AH38" s="90"/>
      <c r="AI38" s="53">
        <f>SUM(AD38:AH38)</f>
        <v>0</v>
      </c>
      <c r="AJ38" s="65"/>
      <c r="AK38" s="90"/>
      <c r="AL38" s="90"/>
      <c r="AM38" s="90"/>
      <c r="AN38" s="90"/>
      <c r="AO38" s="90"/>
      <c r="AP38" s="53">
        <f>SUM(AK38:AO38)</f>
        <v>0</v>
      </c>
      <c r="AQ38" s="65"/>
      <c r="AR38" s="90"/>
      <c r="AS38" s="90"/>
      <c r="AT38" s="90"/>
      <c r="AU38" s="90"/>
      <c r="AV38" s="90"/>
      <c r="AW38" s="53">
        <f>SUM(AR38:AV38)</f>
        <v>0</v>
      </c>
      <c r="AX38" s="65"/>
      <c r="AY38" s="90"/>
      <c r="AZ38" s="90"/>
      <c r="BA38" s="90"/>
      <c r="BB38" s="90"/>
      <c r="BC38" s="90"/>
      <c r="BD38" s="53">
        <f>SUM(AY38:BC38)</f>
        <v>0</v>
      </c>
      <c r="BE38" s="65"/>
      <c r="BF38" s="90"/>
      <c r="BG38" s="90"/>
      <c r="BH38" s="90"/>
      <c r="BI38" s="90"/>
      <c r="BJ38" s="90"/>
      <c r="BK38" s="53">
        <f>SUM(BF38:BJ38)</f>
        <v>0</v>
      </c>
      <c r="BL38" s="51"/>
      <c r="BM38" s="53">
        <f>IF($C$11=1,Budget!T37,
IF($C$11=2,Budget!T37+Budget!AE37,
IF($C$11=3,Budget!T37+Budget!AE37+Budget!AL37,
IF($C$11=4,Budget!T37+Budget!AE37+Budget!AL37+Budget!AS37,
IF($C$11=5,Budget!T37+Budget!AE37+Budget!AL37+Budget!AS37+Budget!AZ37)))))</f>
        <v>0</v>
      </c>
      <c r="BN38" s="53">
        <f>IF($C$11=1,Budget!U37,
IF($C$11=2,Budget!U37+Budget!AF37,
IF($C$11=3,Budget!U37+Budget!AF37+Budget!AM37,
IF($C$11=4,Budget!U37+Budget!AF37+Budget!AM37+Budget!AT37,
IF($C$11=5,Budget!U37+Budget!AF37+Budget!AM37+Budget!AT37+Budget!BA37)))))</f>
        <v>0</v>
      </c>
      <c r="BO38" s="53">
        <f>IF($C$11=1,Budget!V37,
IF($C$11=2,Budget!V37+Budget!AG37,
IF($C$11=3,Budget!V37+Budget!AG37+Budget!AN37,
IF($C$11=4,Budget!V37+Budget!AG37+Budget!AN37+Budget!AU37,
IF($C$11=5,Budget!V37+Budget!AG37+Budget!AN37+Budget!AU37+Budget!BB37)))))</f>
        <v>0</v>
      </c>
      <c r="BP38" s="53">
        <f>IF($C$11=1,Budget!W37,
IF($C$11=2,Budget!W37+Budget!AH37,
IF($C$11=3,Budget!W37+Budget!AH37+Budget!AO37,
IF($C$11=4,Budget!W37+Budget!AH37+Budget!AO37+Budget!AV37,
IF($C$11=5,Budget!W37+Budget!AH37+Budget!AO37+Budget!AV37+Budget!BC37)))))</f>
        <v>0</v>
      </c>
      <c r="BQ38" s="53">
        <f>IF($C$11=1,Budget!X37,
IF($C$11=2,Budget!X37+Budget!AI37,
IF($C$11=3,Budget!X37+Budget!AI37+Budget!AP37,
IF($C$11=4,Budget!X37+Budget!AI37+Budget!AP37+Budget!AW37,
IF($C$11=5,Budget!X37+Budget!AI37+Budget!AP37+Budget!AW37+Budget!BD37)))))</f>
        <v>0</v>
      </c>
      <c r="BR38" s="53">
        <f>IF($C$11=1,Budget!Y37,
IF($C$11=2,Budget!Y37+Budget!AJ37,
IF($C$11=3,Budget!Y37+Budget!AJ37+Budget!AQ37,
IF($C$11=4,Budget!Y37+Budget!AJ37+Budget!AQ37+Budget!AX37,
IF($C$11=5,Budget!Y37+Budget!AJ37+Budget!AQ37+Budget!AX37+Budget!BE37)))))</f>
        <v>0</v>
      </c>
      <c r="BS38" s="53">
        <f>IF($C$11=1,Budget!Z37,
IF($C$11=2,Budget!Z37+Budget!AK37,
IF($C$11=3,Budget!Z37+Budget!AK37+Budget!AR37,
IF($C$11=4,Budget!Z37+Budget!AK37+Budget!AR37+Budget!AY37,
IF($C$11=5,Budget!Z37+Budget!AK37+Budget!AR37+Budget!AY37+Budget!BF37)))))</f>
        <v>0</v>
      </c>
      <c r="BT38" s="53">
        <f>IF($C$11=1,Budget!AA37,
IF($C$11=2,Budget!AA37+Budget!AL37,
IF($C$11=3,Budget!AA37+Budget!AL37+Budget!AS37,
IF($C$11=4,Budget!AA37+Budget!AL37+Budget!AS37+Budget!AZ37,
IF($C$11=5,Budget!AA37+Budget!AL37+Budget!AS37+Budget!AZ37+Budget!BG37)))))</f>
        <v>0</v>
      </c>
      <c r="BU38" s="53">
        <f>IF($C$11=1,Budget!AB37,
IF($C$11=2,Budget!AB37+Budget!AM37,
IF($C$11=3,Budget!AB37+Budget!AM37+Budget!AT37,
IF($C$11=4,Budget!AB37+Budget!AM37+Budget!AT37+Budget!BA37,
IF($C$11=5,Budget!AB37+Budget!AM37+Budget!AT37+Budget!BA37+Budget!BH37)))))</f>
        <v>0</v>
      </c>
      <c r="BV38" s="53">
        <f>SUM(BM38:BU38)</f>
        <v>0</v>
      </c>
      <c r="BX38" s="73">
        <f t="shared" si="61"/>
        <v>0</v>
      </c>
      <c r="BY38" s="74">
        <f t="shared" si="67"/>
        <v>0</v>
      </c>
      <c r="BZ38" s="144"/>
      <c r="CA38" s="147"/>
    </row>
    <row r="39" spans="1:79" ht="16.5" customHeight="1" x14ac:dyDescent="0.35">
      <c r="A39" s="196"/>
      <c r="B39" s="196"/>
      <c r="C39" s="196"/>
      <c r="D39" s="196"/>
      <c r="E39" s="200" t="s">
        <v>170</v>
      </c>
      <c r="F39" s="52">
        <f>SUM(F35:F38)</f>
        <v>0</v>
      </c>
      <c r="G39" s="51"/>
      <c r="H39" s="52">
        <f t="shared" ref="H39:Q39" si="68">SUM(H35:H38)</f>
        <v>0</v>
      </c>
      <c r="I39" s="52">
        <f t="shared" si="68"/>
        <v>0</v>
      </c>
      <c r="J39" s="52">
        <f t="shared" si="68"/>
        <v>0</v>
      </c>
      <c r="K39" s="52">
        <f t="shared" si="68"/>
        <v>0</v>
      </c>
      <c r="L39" s="52">
        <f t="shared" ref="L39:P39" si="69">SUM(L35:L38)</f>
        <v>0</v>
      </c>
      <c r="M39" s="52">
        <f t="shared" si="69"/>
        <v>0</v>
      </c>
      <c r="N39" s="52">
        <f t="shared" si="69"/>
        <v>0</v>
      </c>
      <c r="O39" s="52">
        <f t="shared" si="69"/>
        <v>0</v>
      </c>
      <c r="P39" s="52">
        <f t="shared" si="69"/>
        <v>0</v>
      </c>
      <c r="Q39" s="52">
        <f t="shared" si="68"/>
        <v>0</v>
      </c>
      <c r="R39" s="51"/>
      <c r="S39" s="52">
        <f t="shared" ref="S39:AB39" si="70">SUM(S35:S38)</f>
        <v>0</v>
      </c>
      <c r="T39" s="52">
        <f t="shared" si="70"/>
        <v>0</v>
      </c>
      <c r="U39" s="52">
        <f t="shared" si="70"/>
        <v>0</v>
      </c>
      <c r="V39" s="52">
        <f t="shared" si="70"/>
        <v>0</v>
      </c>
      <c r="W39" s="52">
        <f t="shared" ref="W39:AA39" si="71">SUM(W35:W38)</f>
        <v>0</v>
      </c>
      <c r="X39" s="52">
        <f t="shared" si="71"/>
        <v>0</v>
      </c>
      <c r="Y39" s="52">
        <f t="shared" si="71"/>
        <v>0</v>
      </c>
      <c r="Z39" s="52">
        <f t="shared" si="71"/>
        <v>0</v>
      </c>
      <c r="AA39" s="52">
        <f t="shared" si="71"/>
        <v>0</v>
      </c>
      <c r="AB39" s="52">
        <f t="shared" si="70"/>
        <v>0</v>
      </c>
      <c r="AC39" s="51"/>
      <c r="AD39" s="52">
        <f t="shared" ref="AD39:AI39" si="72">SUM(AD35:AD38)</f>
        <v>0</v>
      </c>
      <c r="AE39" s="52">
        <f t="shared" si="72"/>
        <v>0</v>
      </c>
      <c r="AF39" s="52">
        <f t="shared" si="72"/>
        <v>0</v>
      </c>
      <c r="AG39" s="52">
        <f t="shared" si="72"/>
        <v>0</v>
      </c>
      <c r="AH39" s="52">
        <f t="shared" si="72"/>
        <v>0</v>
      </c>
      <c r="AI39" s="52">
        <f t="shared" si="72"/>
        <v>0</v>
      </c>
      <c r="AJ39" s="51"/>
      <c r="AK39" s="52">
        <f t="shared" ref="AK39:AP39" si="73">SUM(AK35:AK38)</f>
        <v>0</v>
      </c>
      <c r="AL39" s="52">
        <f t="shared" si="73"/>
        <v>0</v>
      </c>
      <c r="AM39" s="52">
        <f t="shared" si="73"/>
        <v>0</v>
      </c>
      <c r="AN39" s="52">
        <f t="shared" si="73"/>
        <v>0</v>
      </c>
      <c r="AO39" s="52">
        <f t="shared" si="73"/>
        <v>0</v>
      </c>
      <c r="AP39" s="52">
        <f t="shared" si="73"/>
        <v>0</v>
      </c>
      <c r="AQ39" s="51"/>
      <c r="AR39" s="52">
        <f t="shared" ref="AR39:AW39" si="74">SUM(AR35:AR38)</f>
        <v>0</v>
      </c>
      <c r="AS39" s="52">
        <f t="shared" si="74"/>
        <v>0</v>
      </c>
      <c r="AT39" s="52">
        <f t="shared" si="74"/>
        <v>0</v>
      </c>
      <c r="AU39" s="52">
        <f t="shared" si="74"/>
        <v>0</v>
      </c>
      <c r="AV39" s="52">
        <f t="shared" si="74"/>
        <v>0</v>
      </c>
      <c r="AW39" s="52">
        <f t="shared" si="74"/>
        <v>0</v>
      </c>
      <c r="AX39" s="51"/>
      <c r="AY39" s="52">
        <f t="shared" ref="AY39:BD39" si="75">SUM(AY35:AY38)</f>
        <v>0</v>
      </c>
      <c r="AZ39" s="52">
        <f t="shared" si="75"/>
        <v>0</v>
      </c>
      <c r="BA39" s="52">
        <f t="shared" si="75"/>
        <v>0</v>
      </c>
      <c r="BB39" s="52">
        <f t="shared" si="75"/>
        <v>0</v>
      </c>
      <c r="BC39" s="52">
        <f t="shared" si="75"/>
        <v>0</v>
      </c>
      <c r="BD39" s="52">
        <f t="shared" si="75"/>
        <v>0</v>
      </c>
      <c r="BE39" s="51"/>
      <c r="BF39" s="52">
        <f t="shared" ref="BF39:BK39" si="76">SUM(BF35:BF38)</f>
        <v>0</v>
      </c>
      <c r="BG39" s="52">
        <f t="shared" si="76"/>
        <v>0</v>
      </c>
      <c r="BH39" s="52">
        <f t="shared" si="76"/>
        <v>0</v>
      </c>
      <c r="BI39" s="52">
        <f t="shared" si="76"/>
        <v>0</v>
      </c>
      <c r="BJ39" s="52">
        <f t="shared" si="76"/>
        <v>0</v>
      </c>
      <c r="BK39" s="52">
        <f t="shared" si="76"/>
        <v>0</v>
      </c>
      <c r="BL39" s="51"/>
      <c r="BM39" s="52">
        <f t="shared" ref="BM39:BV39" si="77">SUM(BM35:BM38)</f>
        <v>0</v>
      </c>
      <c r="BN39" s="52">
        <f t="shared" si="77"/>
        <v>0</v>
      </c>
      <c r="BO39" s="52">
        <f t="shared" ref="BO39:BU39" si="78">SUM(BO35:BO38)</f>
        <v>0</v>
      </c>
      <c r="BP39" s="52">
        <f t="shared" si="78"/>
        <v>0</v>
      </c>
      <c r="BQ39" s="52">
        <f t="shared" si="78"/>
        <v>0</v>
      </c>
      <c r="BR39" s="52">
        <f t="shared" si="78"/>
        <v>0</v>
      </c>
      <c r="BS39" s="52">
        <f t="shared" si="78"/>
        <v>0</v>
      </c>
      <c r="BT39" s="52">
        <f t="shared" si="78"/>
        <v>0</v>
      </c>
      <c r="BU39" s="52">
        <f t="shared" si="78"/>
        <v>0</v>
      </c>
      <c r="BV39" s="52">
        <f t="shared" si="77"/>
        <v>0</v>
      </c>
      <c r="BX39" s="75">
        <f t="shared" si="61"/>
        <v>0</v>
      </c>
      <c r="BY39" s="76">
        <f t="shared" si="67"/>
        <v>0</v>
      </c>
      <c r="BZ39" s="77" t="str">
        <f>IF(AND(ABS(BY39)&gt;=0.25,ABS(BX39)&gt;=50000),"Oui","Non")</f>
        <v>Non</v>
      </c>
      <c r="CA39" s="148"/>
    </row>
    <row r="40" spans="1:79" ht="6" customHeight="1" x14ac:dyDescent="0.35">
      <c r="BY40" s="78"/>
    </row>
    <row r="41" spans="1:79" s="48" customFormat="1" ht="15.75" customHeight="1" x14ac:dyDescent="0.25">
      <c r="A41" s="199" t="s">
        <v>181</v>
      </c>
      <c r="B41" s="199"/>
      <c r="C41" s="199"/>
      <c r="D41" s="199"/>
      <c r="E41" s="199"/>
      <c r="F41" s="173" t="str">
        <f>IFERROR($H$44/$H$48,"")</f>
        <v/>
      </c>
      <c r="BX41" s="69"/>
      <c r="BY41" s="70"/>
      <c r="BZ41" s="69"/>
      <c r="CA41" s="69"/>
    </row>
    <row r="42" spans="1:79" s="48" customFormat="1" ht="65.5" customHeight="1" x14ac:dyDescent="0.25">
      <c r="A42" s="201" t="str">
        <f>IF(F41&gt;25%,"Le total des fonds de Génome Québec utilisés pour des équipements ne peut dépasser 25% de la contribution approuvée de Génome Québec. / Total Génome Québec funds used for equipment purchases cannot exceed 25% of the approved Génome Québec contribution.","")</f>
        <v>Le total des fonds de Génome Québec utilisés pour des équipements ne peut dépasser 25% de la contribution approuvée de Génome Québec. / Total Génome Québec funds used for equipment purchases cannot exceed 25% of the approved Génome Québec contribution.</v>
      </c>
      <c r="B42" s="201"/>
      <c r="C42" s="201"/>
      <c r="D42" s="201"/>
      <c r="E42" s="201"/>
      <c r="F42" s="168"/>
      <c r="BX42" s="69"/>
      <c r="BY42" s="70"/>
      <c r="BZ42" s="69"/>
      <c r="CA42" s="69"/>
    </row>
    <row r="43" spans="1:79" ht="16" thickBot="1" x14ac:dyDescent="0.4">
      <c r="A43" s="35" t="s">
        <v>182</v>
      </c>
      <c r="B43" s="35"/>
      <c r="C43" s="35"/>
      <c r="D43" s="35"/>
      <c r="E43" s="35"/>
      <c r="F43" s="54">
        <f>Q43</f>
        <v>0</v>
      </c>
      <c r="G43" s="65"/>
      <c r="H43" s="157">
        <f t="shared" ref="H43" si="79">S43+AD43+AK43+AR43+AY43</f>
        <v>0</v>
      </c>
      <c r="I43" s="157">
        <f t="shared" ref="I43" si="80">T43+AE43+AL43+AS43+AZ43</f>
        <v>0</v>
      </c>
      <c r="J43" s="157">
        <f t="shared" ref="J43" si="81">U43+AF43+AM43+AT43+BA43</f>
        <v>0</v>
      </c>
      <c r="K43" s="157">
        <f t="shared" ref="K43:P43" si="82">V43+AG43+AN43+AU43+BB43</f>
        <v>0</v>
      </c>
      <c r="L43" s="157">
        <f t="shared" si="82"/>
        <v>0</v>
      </c>
      <c r="M43" s="157">
        <f t="shared" si="82"/>
        <v>0</v>
      </c>
      <c r="N43" s="157">
        <f t="shared" si="82"/>
        <v>0</v>
      </c>
      <c r="O43" s="157">
        <f t="shared" si="82"/>
        <v>0</v>
      </c>
      <c r="P43" s="157">
        <f t="shared" si="82"/>
        <v>0</v>
      </c>
      <c r="Q43" s="53">
        <f>SUM(H43:P43)</f>
        <v>0</v>
      </c>
      <c r="R43" s="65"/>
      <c r="S43" s="90"/>
      <c r="T43" s="90"/>
      <c r="U43" s="90"/>
      <c r="V43" s="90"/>
      <c r="W43" s="90"/>
      <c r="X43" s="90"/>
      <c r="Y43" s="90"/>
      <c r="Z43" s="90"/>
      <c r="AA43" s="90"/>
      <c r="AB43" s="53">
        <f>SUM(S43:AA43)</f>
        <v>0</v>
      </c>
      <c r="AC43" s="65"/>
      <c r="AD43" s="90"/>
      <c r="AE43" s="90"/>
      <c r="AF43" s="90"/>
      <c r="AG43" s="90"/>
      <c r="AH43" s="90"/>
      <c r="AI43" s="53">
        <f>SUM(AD43:AH43)</f>
        <v>0</v>
      </c>
      <c r="AJ43" s="65"/>
      <c r="AK43" s="90"/>
      <c r="AL43" s="90"/>
      <c r="AM43" s="90"/>
      <c r="AN43" s="90"/>
      <c r="AO43" s="90"/>
      <c r="AP43" s="53">
        <f>SUM(AK43:AO43)</f>
        <v>0</v>
      </c>
      <c r="AQ43" s="65"/>
      <c r="AR43" s="90"/>
      <c r="AS43" s="90"/>
      <c r="AT43" s="90"/>
      <c r="AU43" s="90"/>
      <c r="AV43" s="90"/>
      <c r="AW43" s="53">
        <f>SUM(AR43:AV43)</f>
        <v>0</v>
      </c>
      <c r="AX43" s="65"/>
      <c r="AY43" s="90"/>
      <c r="AZ43" s="90"/>
      <c r="BA43" s="90"/>
      <c r="BB43" s="90"/>
      <c r="BC43" s="90"/>
      <c r="BD43" s="53">
        <f>SUM(AY43:BC43)</f>
        <v>0</v>
      </c>
      <c r="BE43" s="65"/>
      <c r="BF43" s="90"/>
      <c r="BG43" s="90"/>
      <c r="BH43" s="90"/>
      <c r="BI43" s="90"/>
      <c r="BJ43" s="90"/>
      <c r="BK43" s="53">
        <f>SUM(BF43:BJ43)</f>
        <v>0</v>
      </c>
      <c r="BL43" s="51"/>
      <c r="BM43" s="54">
        <f>IF($C$11=1,Budget!T42,
IF($C$11=2,Budget!T42+Budget!AE42,
IF($C$11=3,Budget!T42+Budget!AE42+Budget!AL42,
IF($C$11=4,Budget!T42+Budget!AE42+Budget!AL42+Budget!AS42,
IF($C$11=5,Budget!T42+Budget!AE42+Budget!AL42+Budget!AS42+Budget!AZ42)))))</f>
        <v>0</v>
      </c>
      <c r="BN43" s="54">
        <f>IF($C$11=1,Budget!U42,
IF($C$11=2,Budget!U42+Budget!AF42,
IF($C$11=3,Budget!U42+Budget!AF42+Budget!AM42,
IF($C$11=4,Budget!U42+Budget!AF42+Budget!AM42+Budget!AT42,
IF($C$11=5,Budget!U42+Budget!AF42+Budget!AM42+Budget!AT42+Budget!BA42)))))</f>
        <v>0</v>
      </c>
      <c r="BO43" s="54">
        <f>IF($C$11=1,Budget!V42,
IF($C$11=2,Budget!V42+Budget!AG42,
IF($C$11=3,Budget!V42+Budget!AG42+Budget!AN42,
IF($C$11=4,Budget!V42+Budget!AG42+Budget!AN42+Budget!AU42,
IF($C$11=5,Budget!V42+Budget!AG42+Budget!AN42+Budget!AU42+Budget!BB42)))))</f>
        <v>0</v>
      </c>
      <c r="BP43" s="54">
        <f>IF($C$11=1,Budget!W42,
IF($C$11=2,Budget!W42+Budget!AH42,
IF($C$11=3,Budget!W42+Budget!AH42+Budget!AO42,
IF($C$11=4,Budget!W42+Budget!AH42+Budget!AO42+Budget!AV42,
IF($C$11=5,Budget!W42+Budget!AH42+Budget!AO42+Budget!AV42+Budget!BC42)))))</f>
        <v>0</v>
      </c>
      <c r="BQ43" s="54">
        <f>IF($C$11=1,Budget!X42,
IF($C$11=2,Budget!X42+Budget!AI42,
IF($C$11=3,Budget!X42+Budget!AI42+Budget!AP42,
IF($C$11=4,Budget!X42+Budget!AI42+Budget!AP42+Budget!AW42,
IF($C$11=5,Budget!X42+Budget!AI42+Budget!AP42+Budget!AW42+Budget!BD42)))))</f>
        <v>0</v>
      </c>
      <c r="BR43" s="54">
        <f>IF($C$11=1,Budget!Y42,
IF($C$11=2,Budget!Y42+Budget!AJ42,
IF($C$11=3,Budget!Y42+Budget!AJ42+Budget!AQ42,
IF($C$11=4,Budget!Y42+Budget!AJ42+Budget!AQ42+Budget!AX42,
IF($C$11=5,Budget!Y42+Budget!AJ42+Budget!AQ42+Budget!AX42+Budget!BE42)))))</f>
        <v>0</v>
      </c>
      <c r="BS43" s="54">
        <f>IF($C$11=1,Budget!Z42,
IF($C$11=2,Budget!Z42+Budget!AK42,
IF($C$11=3,Budget!Z42+Budget!AK42+Budget!AR42,
IF($C$11=4,Budget!Z42+Budget!AK42+Budget!AR42+Budget!AY42,
IF($C$11=5,Budget!Z42+Budget!AK42+Budget!AR42+Budget!AY42+Budget!BF42)))))</f>
        <v>0</v>
      </c>
      <c r="BT43" s="54">
        <f>IF($C$11=1,Budget!AA42,
IF($C$11=2,Budget!AA42+Budget!AL42,
IF($C$11=3,Budget!AA42+Budget!AL42+Budget!AS42,
IF($C$11=4,Budget!AA42+Budget!AL42+Budget!AS42+Budget!AZ42,
IF($C$11=5,Budget!AA42+Budget!AL42+Budget!AS42+Budget!AZ42+Budget!BG42)))))</f>
        <v>0</v>
      </c>
      <c r="BU43" s="54">
        <f>IF($C$11=1,Budget!AB42,
IF($C$11=2,Budget!AB42+Budget!AM42,
IF($C$11=3,Budget!AB42+Budget!AM42+Budget!AT42,
IF($C$11=4,Budget!AB42+Budget!AM42+Budget!AT42+Budget!BA42,
IF($C$11=5,Budget!AB42+Budget!AM42+Budget!AT42+Budget!BA42+Budget!BH42)))))</f>
        <v>0</v>
      </c>
      <c r="BV43" s="54">
        <f>SUM(BM43:BU43)</f>
        <v>0</v>
      </c>
      <c r="BX43" s="80">
        <f t="shared" ref="BX43:BX44" si="83">Q43-BV43</f>
        <v>0</v>
      </c>
      <c r="BY43" s="81">
        <f t="shared" ref="BY43:BY44" si="84">IF(AND(Q43=0,BV43=0),0,IFERROR(BX43/BV43,1))</f>
        <v>0</v>
      </c>
      <c r="BZ43" s="144"/>
      <c r="CA43" s="147"/>
    </row>
    <row r="44" spans="1:79" ht="17.25" customHeight="1" x14ac:dyDescent="0.35">
      <c r="A44" s="196"/>
      <c r="B44" s="196"/>
      <c r="C44" s="196"/>
      <c r="D44" s="196"/>
      <c r="E44" s="200" t="s">
        <v>170</v>
      </c>
      <c r="F44" s="52">
        <f>SUM(F43:F43)</f>
        <v>0</v>
      </c>
      <c r="G44" s="51"/>
      <c r="H44" s="52">
        <f t="shared" ref="H44:K44" si="85">SUM(H43:H43)</f>
        <v>0</v>
      </c>
      <c r="I44" s="52">
        <f t="shared" si="85"/>
        <v>0</v>
      </c>
      <c r="J44" s="52">
        <f t="shared" si="85"/>
        <v>0</v>
      </c>
      <c r="K44" s="52">
        <f t="shared" si="85"/>
        <v>0</v>
      </c>
      <c r="L44" s="52">
        <f t="shared" ref="L44:P44" si="86">SUM(L43:L43)</f>
        <v>0</v>
      </c>
      <c r="M44" s="52">
        <f t="shared" si="86"/>
        <v>0</v>
      </c>
      <c r="N44" s="52">
        <f t="shared" si="86"/>
        <v>0</v>
      </c>
      <c r="O44" s="52">
        <f t="shared" si="86"/>
        <v>0</v>
      </c>
      <c r="P44" s="52">
        <f t="shared" si="86"/>
        <v>0</v>
      </c>
      <c r="Q44" s="52">
        <f>SUM(Q43:Q43)</f>
        <v>0</v>
      </c>
      <c r="R44" s="51"/>
      <c r="S44" s="52"/>
      <c r="T44" s="52">
        <f t="shared" ref="T44:V44" si="87">SUM(T43:T43)</f>
        <v>0</v>
      </c>
      <c r="U44" s="52">
        <f t="shared" si="87"/>
        <v>0</v>
      </c>
      <c r="V44" s="52">
        <f t="shared" si="87"/>
        <v>0</v>
      </c>
      <c r="W44" s="52">
        <f t="shared" ref="W44:AA44" si="88">SUM(W43:W43)</f>
        <v>0</v>
      </c>
      <c r="X44" s="52">
        <f t="shared" si="88"/>
        <v>0</v>
      </c>
      <c r="Y44" s="52">
        <f t="shared" si="88"/>
        <v>0</v>
      </c>
      <c r="Z44" s="52">
        <f t="shared" si="88"/>
        <v>0</v>
      </c>
      <c r="AA44" s="52">
        <f t="shared" si="88"/>
        <v>0</v>
      </c>
      <c r="AB44" s="52">
        <f>SUM(AB43:AB43)</f>
        <v>0</v>
      </c>
      <c r="AC44" s="51"/>
      <c r="AD44" s="52"/>
      <c r="AE44" s="52">
        <f t="shared" ref="AE44:AG44" si="89">SUM(AE43:AE43)</f>
        <v>0</v>
      </c>
      <c r="AF44" s="52">
        <f t="shared" si="89"/>
        <v>0</v>
      </c>
      <c r="AG44" s="52">
        <f t="shared" si="89"/>
        <v>0</v>
      </c>
      <c r="AH44" s="52">
        <f>SUM(AH43:AH43)</f>
        <v>0</v>
      </c>
      <c r="AI44" s="52">
        <f>SUM(AI43:AI43)</f>
        <v>0</v>
      </c>
      <c r="AJ44" s="51"/>
      <c r="AK44" s="52"/>
      <c r="AL44" s="52">
        <f t="shared" ref="AL44:AN44" si="90">SUM(AL43:AL43)</f>
        <v>0</v>
      </c>
      <c r="AM44" s="52">
        <f t="shared" si="90"/>
        <v>0</v>
      </c>
      <c r="AN44" s="52">
        <f t="shared" si="90"/>
        <v>0</v>
      </c>
      <c r="AO44" s="52">
        <f>SUM(AO43:AO43)</f>
        <v>0</v>
      </c>
      <c r="AP44" s="52">
        <f>SUM(AP43:AP43)</f>
        <v>0</v>
      </c>
      <c r="AQ44" s="51"/>
      <c r="AR44" s="52"/>
      <c r="AS44" s="52">
        <f t="shared" ref="AS44:AU44" si="91">SUM(AS43:AS43)</f>
        <v>0</v>
      </c>
      <c r="AT44" s="52">
        <f t="shared" si="91"/>
        <v>0</v>
      </c>
      <c r="AU44" s="52">
        <f t="shared" si="91"/>
        <v>0</v>
      </c>
      <c r="AV44" s="52">
        <f>SUM(AV43:AV43)</f>
        <v>0</v>
      </c>
      <c r="AW44" s="52">
        <f>SUM(AW43:AW43)</f>
        <v>0</v>
      </c>
      <c r="AX44" s="51"/>
      <c r="AY44" s="52"/>
      <c r="AZ44" s="52">
        <f t="shared" ref="AZ44:BB44" si="92">SUM(AZ43:AZ43)</f>
        <v>0</v>
      </c>
      <c r="BA44" s="52">
        <f t="shared" si="92"/>
        <v>0</v>
      </c>
      <c r="BB44" s="52">
        <f t="shared" si="92"/>
        <v>0</v>
      </c>
      <c r="BC44" s="52">
        <f>SUM(BC43:BC43)</f>
        <v>0</v>
      </c>
      <c r="BD44" s="52">
        <f>SUM(BD43:BD43)</f>
        <v>0</v>
      </c>
      <c r="BE44" s="51"/>
      <c r="BF44" s="52">
        <f t="shared" ref="BF44:BI44" si="93">SUM(BF43:BF43)</f>
        <v>0</v>
      </c>
      <c r="BG44" s="52">
        <f t="shared" si="93"/>
        <v>0</v>
      </c>
      <c r="BH44" s="52">
        <f t="shared" si="93"/>
        <v>0</v>
      </c>
      <c r="BI44" s="52">
        <f t="shared" si="93"/>
        <v>0</v>
      </c>
      <c r="BJ44" s="52">
        <f>SUM(BJ43:BJ43)</f>
        <v>0</v>
      </c>
      <c r="BK44" s="52">
        <f>SUM(BK43:BK43)</f>
        <v>0</v>
      </c>
      <c r="BL44" s="51"/>
      <c r="BM44" s="52">
        <f t="shared" ref="BM44:BV44" si="94">SUM(BM43:BM43)</f>
        <v>0</v>
      </c>
      <c r="BN44" s="52">
        <f t="shared" si="94"/>
        <v>0</v>
      </c>
      <c r="BO44" s="52">
        <f t="shared" ref="BO44:BU44" si="95">SUM(BO43:BO43)</f>
        <v>0</v>
      </c>
      <c r="BP44" s="52">
        <f t="shared" si="95"/>
        <v>0</v>
      </c>
      <c r="BQ44" s="52">
        <f t="shared" si="95"/>
        <v>0</v>
      </c>
      <c r="BR44" s="52">
        <f t="shared" si="95"/>
        <v>0</v>
      </c>
      <c r="BS44" s="52">
        <f t="shared" si="95"/>
        <v>0</v>
      </c>
      <c r="BT44" s="52">
        <f t="shared" si="95"/>
        <v>0</v>
      </c>
      <c r="BU44" s="52">
        <f t="shared" si="95"/>
        <v>0</v>
      </c>
      <c r="BV44" s="52">
        <f t="shared" si="94"/>
        <v>0</v>
      </c>
      <c r="BX44" s="75">
        <f t="shared" si="83"/>
        <v>0</v>
      </c>
      <c r="BY44" s="76">
        <f t="shared" si="84"/>
        <v>0</v>
      </c>
      <c r="BZ44" s="77" t="str">
        <f>IF(AND(ABS(BY44)&gt;=0.25,ABS(BX44)&gt;=50000),"Oui","Non")</f>
        <v>Non</v>
      </c>
      <c r="CA44" s="148"/>
    </row>
    <row r="45" spans="1:79" ht="6" customHeight="1" x14ac:dyDescent="0.35">
      <c r="BY45" s="78"/>
    </row>
    <row r="46" spans="1:79" ht="6" customHeight="1" x14ac:dyDescent="0.35">
      <c r="A46" s="49"/>
      <c r="B46" s="49"/>
      <c r="C46" s="49"/>
      <c r="D46" s="49"/>
      <c r="E46" s="49"/>
      <c r="F46" s="55"/>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X46" s="68"/>
      <c r="BY46" s="78"/>
      <c r="BZ46" s="68"/>
      <c r="CA46" s="68"/>
    </row>
    <row r="47" spans="1:79" ht="6" customHeight="1" thickBot="1" x14ac:dyDescent="0.4">
      <c r="A47" s="49"/>
      <c r="B47" s="49"/>
      <c r="C47" s="49"/>
      <c r="D47" s="49"/>
      <c r="E47" s="49"/>
      <c r="F47" s="56"/>
      <c r="G47" s="51"/>
      <c r="H47" s="56"/>
      <c r="I47" s="56"/>
      <c r="J47" s="56"/>
      <c r="K47" s="56"/>
      <c r="L47" s="56"/>
      <c r="M47" s="56"/>
      <c r="N47" s="56"/>
      <c r="O47" s="56"/>
      <c r="P47" s="56"/>
      <c r="Q47" s="56"/>
      <c r="R47" s="51"/>
      <c r="S47" s="56"/>
      <c r="T47" s="56"/>
      <c r="U47" s="56"/>
      <c r="V47" s="56"/>
      <c r="W47" s="56"/>
      <c r="X47" s="56"/>
      <c r="Y47" s="56"/>
      <c r="Z47" s="56"/>
      <c r="AA47" s="56"/>
      <c r="AB47" s="56"/>
      <c r="AC47" s="51"/>
      <c r="AD47" s="56"/>
      <c r="AE47" s="56"/>
      <c r="AF47" s="56"/>
      <c r="AG47" s="56"/>
      <c r="AH47" s="56"/>
      <c r="AI47" s="56"/>
      <c r="AJ47" s="51"/>
      <c r="AK47" s="56"/>
      <c r="AL47" s="56"/>
      <c r="AM47" s="56"/>
      <c r="AN47" s="56"/>
      <c r="AO47" s="56"/>
      <c r="AP47" s="56"/>
      <c r="AQ47" s="51"/>
      <c r="AR47" s="56"/>
      <c r="AS47" s="56"/>
      <c r="AT47" s="56"/>
      <c r="AU47" s="56"/>
      <c r="AV47" s="56"/>
      <c r="AW47" s="56"/>
      <c r="AX47" s="51"/>
      <c r="AY47" s="56"/>
      <c r="AZ47" s="56"/>
      <c r="BA47" s="56"/>
      <c r="BB47" s="56"/>
      <c r="BC47" s="56"/>
      <c r="BD47" s="56"/>
      <c r="BE47" s="51"/>
      <c r="BF47" s="56"/>
      <c r="BG47" s="56"/>
      <c r="BH47" s="56"/>
      <c r="BI47" s="56"/>
      <c r="BJ47" s="56"/>
      <c r="BK47" s="56"/>
      <c r="BL47" s="51"/>
      <c r="BM47" s="56"/>
      <c r="BN47" s="56"/>
      <c r="BO47" s="56"/>
      <c r="BP47" s="56"/>
      <c r="BQ47" s="56"/>
      <c r="BR47" s="56"/>
      <c r="BS47" s="56"/>
      <c r="BT47" s="56"/>
      <c r="BU47" s="56"/>
      <c r="BV47" s="56"/>
      <c r="BX47" s="82"/>
      <c r="BY47" s="83"/>
      <c r="BZ47" s="82"/>
      <c r="CA47" s="82"/>
    </row>
    <row r="48" spans="1:79" ht="16.5" customHeight="1" thickTop="1" x14ac:dyDescent="0.35">
      <c r="A48" s="196" t="s">
        <v>218</v>
      </c>
      <c r="B48" s="196"/>
      <c r="C48" s="196"/>
      <c r="D48" s="196"/>
      <c r="E48" s="196"/>
      <c r="F48" s="58">
        <f>SUM(+F22+F27+F31+F39+F44)</f>
        <v>0</v>
      </c>
      <c r="G48" s="51"/>
      <c r="H48" s="58">
        <f t="shared" ref="H48:Q48" si="96">SUM(+H22+H27+H31+H39+H44)</f>
        <v>0</v>
      </c>
      <c r="I48" s="58">
        <f>SUM(+I22+I27+I31+I39+I44)</f>
        <v>0</v>
      </c>
      <c r="J48" s="58">
        <f t="shared" si="96"/>
        <v>0</v>
      </c>
      <c r="K48" s="58">
        <f t="shared" si="96"/>
        <v>0</v>
      </c>
      <c r="L48" s="58">
        <f t="shared" ref="L48:P48" si="97">SUM(+L22+L27+L31+L39+L44)</f>
        <v>0</v>
      </c>
      <c r="M48" s="58">
        <f t="shared" si="97"/>
        <v>0</v>
      </c>
      <c r="N48" s="58">
        <f t="shared" si="97"/>
        <v>0</v>
      </c>
      <c r="O48" s="58">
        <f t="shared" si="97"/>
        <v>0</v>
      </c>
      <c r="P48" s="58">
        <f t="shared" si="97"/>
        <v>0</v>
      </c>
      <c r="Q48" s="58">
        <f t="shared" si="96"/>
        <v>0</v>
      </c>
      <c r="R48" s="51"/>
      <c r="S48" s="58">
        <f t="shared" ref="S48:AB48" si="98">SUM(+S22+S27+S31+S39+S44)</f>
        <v>0</v>
      </c>
      <c r="T48" s="58">
        <f t="shared" si="98"/>
        <v>0</v>
      </c>
      <c r="U48" s="58">
        <f t="shared" si="98"/>
        <v>0</v>
      </c>
      <c r="V48" s="58">
        <f t="shared" si="98"/>
        <v>0</v>
      </c>
      <c r="W48" s="58">
        <f t="shared" ref="W48:AA48" si="99">SUM(+W22+W27+W31+W39+W44)</f>
        <v>0</v>
      </c>
      <c r="X48" s="58">
        <f t="shared" si="99"/>
        <v>0</v>
      </c>
      <c r="Y48" s="58">
        <f t="shared" si="99"/>
        <v>0</v>
      </c>
      <c r="Z48" s="58">
        <f t="shared" si="99"/>
        <v>0</v>
      </c>
      <c r="AA48" s="58">
        <f t="shared" si="99"/>
        <v>0</v>
      </c>
      <c r="AB48" s="58">
        <f t="shared" si="98"/>
        <v>0</v>
      </c>
      <c r="AC48" s="51"/>
      <c r="AD48" s="58">
        <f t="shared" ref="AD48:AI48" si="100">SUM(+AD22+AD27+AD31+AD39+AD44)</f>
        <v>0</v>
      </c>
      <c r="AE48" s="58">
        <f t="shared" si="100"/>
        <v>0</v>
      </c>
      <c r="AF48" s="58">
        <f t="shared" si="100"/>
        <v>0</v>
      </c>
      <c r="AG48" s="58">
        <f t="shared" si="100"/>
        <v>0</v>
      </c>
      <c r="AH48" s="58">
        <f t="shared" si="100"/>
        <v>0</v>
      </c>
      <c r="AI48" s="58">
        <f t="shared" si="100"/>
        <v>0</v>
      </c>
      <c r="AJ48" s="51"/>
      <c r="AK48" s="58">
        <f t="shared" ref="AK48:AP48" si="101">SUM(+AK22+AK27+AK31+AK39+AK44)</f>
        <v>0</v>
      </c>
      <c r="AL48" s="58">
        <f t="shared" si="101"/>
        <v>0</v>
      </c>
      <c r="AM48" s="58">
        <f t="shared" si="101"/>
        <v>0</v>
      </c>
      <c r="AN48" s="58">
        <f t="shared" si="101"/>
        <v>0</v>
      </c>
      <c r="AO48" s="58">
        <f t="shared" si="101"/>
        <v>0</v>
      </c>
      <c r="AP48" s="58">
        <f t="shared" si="101"/>
        <v>0</v>
      </c>
      <c r="AQ48" s="51"/>
      <c r="AR48" s="58">
        <f t="shared" ref="AR48:AW48" si="102">SUM(+AR22+AR27+AR31+AR39+AR44)</f>
        <v>0</v>
      </c>
      <c r="AS48" s="58">
        <f t="shared" si="102"/>
        <v>0</v>
      </c>
      <c r="AT48" s="58">
        <f t="shared" si="102"/>
        <v>0</v>
      </c>
      <c r="AU48" s="58">
        <f t="shared" si="102"/>
        <v>0</v>
      </c>
      <c r="AV48" s="58">
        <f t="shared" si="102"/>
        <v>0</v>
      </c>
      <c r="AW48" s="58">
        <f t="shared" si="102"/>
        <v>0</v>
      </c>
      <c r="AX48" s="51"/>
      <c r="AY48" s="58">
        <f t="shared" ref="AY48:BD48" si="103">SUM(+AY22+AY27+AY31+AY39+AY44)</f>
        <v>0</v>
      </c>
      <c r="AZ48" s="58">
        <f t="shared" si="103"/>
        <v>0</v>
      </c>
      <c r="BA48" s="58">
        <f t="shared" si="103"/>
        <v>0</v>
      </c>
      <c r="BB48" s="58">
        <f t="shared" si="103"/>
        <v>0</v>
      </c>
      <c r="BC48" s="58">
        <f t="shared" si="103"/>
        <v>0</v>
      </c>
      <c r="BD48" s="58">
        <f t="shared" si="103"/>
        <v>0</v>
      </c>
      <c r="BE48" s="51"/>
      <c r="BF48" s="58">
        <f t="shared" ref="BF48:BK48" si="104">SUM(+BF22+BF27+BF31+BF39+BF44)</f>
        <v>0</v>
      </c>
      <c r="BG48" s="58">
        <f t="shared" si="104"/>
        <v>0</v>
      </c>
      <c r="BH48" s="58">
        <f t="shared" si="104"/>
        <v>0</v>
      </c>
      <c r="BI48" s="58">
        <f t="shared" si="104"/>
        <v>0</v>
      </c>
      <c r="BJ48" s="58">
        <f t="shared" si="104"/>
        <v>0</v>
      </c>
      <c r="BK48" s="58">
        <f t="shared" si="104"/>
        <v>0</v>
      </c>
      <c r="BL48" s="51"/>
      <c r="BM48" s="58">
        <f t="shared" ref="BM48:BV48" si="105">SUM(+BM22+BM27+BM31+BM39+BM44)</f>
        <v>0</v>
      </c>
      <c r="BN48" s="58">
        <f t="shared" si="105"/>
        <v>0</v>
      </c>
      <c r="BO48" s="58">
        <f t="shared" ref="BO48:BU48" si="106">SUM(+BO22+BO27+BO31+BO39+BO44)</f>
        <v>0</v>
      </c>
      <c r="BP48" s="58">
        <f t="shared" si="106"/>
        <v>0</v>
      </c>
      <c r="BQ48" s="58">
        <f t="shared" si="106"/>
        <v>0</v>
      </c>
      <c r="BR48" s="58">
        <f t="shared" si="106"/>
        <v>0</v>
      </c>
      <c r="BS48" s="58">
        <f t="shared" si="106"/>
        <v>0</v>
      </c>
      <c r="BT48" s="58">
        <f t="shared" si="106"/>
        <v>0</v>
      </c>
      <c r="BU48" s="58">
        <f t="shared" si="106"/>
        <v>0</v>
      </c>
      <c r="BV48" s="58">
        <f t="shared" si="105"/>
        <v>0</v>
      </c>
      <c r="BX48" s="84">
        <f>Q48-BV48</f>
        <v>0</v>
      </c>
      <c r="BY48" s="85">
        <f t="shared" ref="BY48" si="107">IF(AND(Q48=0,BV48=0),0,IFERROR(BX48/BV48,1))</f>
        <v>0</v>
      </c>
      <c r="BZ48" s="77" t="str">
        <f>IF(AND(ABS(BY48)&gt;=0.25,ABS(BX48)&gt;=50000),"Oui","Non")</f>
        <v>Non</v>
      </c>
      <c r="CA48" s="148"/>
    </row>
    <row r="49" spans="1:1076" ht="6" customHeight="1" x14ac:dyDescent="0.35">
      <c r="A49" s="59"/>
      <c r="B49" s="59"/>
      <c r="C49" s="59"/>
      <c r="D49" s="59"/>
      <c r="E49" s="59"/>
      <c r="BY49" s="78"/>
    </row>
    <row r="50" spans="1:1076" s="101" customFormat="1" x14ac:dyDescent="0.25">
      <c r="A50" s="199" t="s">
        <v>183</v>
      </c>
      <c r="B50" s="199"/>
      <c r="C50" s="199"/>
      <c r="D50" s="199"/>
      <c r="E50" s="199"/>
      <c r="F50" s="173">
        <f>IF(ISERR(F52/F54),0,(F52/F54))</f>
        <v>0</v>
      </c>
      <c r="G50" s="122"/>
      <c r="H50" s="121"/>
      <c r="I50" s="121"/>
      <c r="J50" s="121"/>
      <c r="K50" s="121"/>
      <c r="L50" s="121"/>
      <c r="M50" s="121"/>
      <c r="N50" s="121"/>
      <c r="O50" s="121"/>
      <c r="P50" s="121"/>
      <c r="Q50" s="121"/>
      <c r="R50" s="122"/>
      <c r="S50" s="223"/>
      <c r="T50" s="224">
        <f t="shared" ref="T50:AA50" si="108">T48-BN48</f>
        <v>0</v>
      </c>
      <c r="U50" s="224">
        <f t="shared" si="108"/>
        <v>0</v>
      </c>
      <c r="V50" s="224">
        <f t="shared" si="108"/>
        <v>0</v>
      </c>
      <c r="W50" s="224">
        <f t="shared" si="108"/>
        <v>0</v>
      </c>
      <c r="X50" s="224">
        <f t="shared" si="108"/>
        <v>0</v>
      </c>
      <c r="Y50" s="224">
        <f t="shared" si="108"/>
        <v>0</v>
      </c>
      <c r="Z50" s="224">
        <f t="shared" si="108"/>
        <v>0</v>
      </c>
      <c r="AA50" s="224">
        <f t="shared" si="108"/>
        <v>0</v>
      </c>
      <c r="AB50" s="224">
        <f>AB48-BV48</f>
        <v>0</v>
      </c>
      <c r="AC50" s="122"/>
      <c r="AD50" s="121"/>
      <c r="AE50" s="121"/>
      <c r="AF50" s="121"/>
      <c r="AG50" s="121"/>
      <c r="AH50" s="121"/>
      <c r="AI50" s="121"/>
      <c r="AJ50" s="122"/>
      <c r="AK50" s="121"/>
      <c r="AL50" s="121"/>
      <c r="AM50" s="121"/>
      <c r="AN50" s="121"/>
      <c r="AO50" s="121"/>
      <c r="AP50" s="121"/>
      <c r="AQ50" s="122"/>
      <c r="AR50" s="121"/>
      <c r="AS50" s="121"/>
      <c r="AT50" s="121"/>
      <c r="AU50" s="121"/>
      <c r="AV50" s="121"/>
      <c r="AW50" s="121"/>
      <c r="AX50" s="122"/>
      <c r="AY50" s="121"/>
      <c r="AZ50" s="121"/>
      <c r="BA50" s="121"/>
      <c r="BB50" s="121"/>
      <c r="BC50" s="121"/>
      <c r="BD50" s="121"/>
      <c r="BE50" s="122"/>
      <c r="BF50" s="121"/>
      <c r="BG50" s="121"/>
      <c r="BH50" s="121"/>
      <c r="BI50" s="121"/>
      <c r="BJ50" s="121"/>
      <c r="BK50" s="121"/>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48"/>
      <c r="HI50" s="48"/>
      <c r="HJ50" s="48"/>
      <c r="HK50" s="48"/>
      <c r="HL50" s="48"/>
      <c r="HM50" s="48"/>
      <c r="HN50" s="48"/>
      <c r="HO50" s="48"/>
      <c r="HP50" s="48"/>
      <c r="HQ50" s="48"/>
      <c r="HR50" s="48"/>
      <c r="HS50" s="48"/>
      <c r="HT50" s="48"/>
      <c r="HU50" s="48"/>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c r="KN50" s="48"/>
      <c r="KO50" s="48"/>
      <c r="KP50" s="48"/>
      <c r="KQ50" s="48"/>
      <c r="KR50" s="48"/>
      <c r="KS50" s="48"/>
      <c r="KT50" s="48"/>
      <c r="KU50" s="48"/>
      <c r="KV50" s="48"/>
      <c r="KW50" s="48"/>
      <c r="KX50" s="48"/>
      <c r="KY50" s="48"/>
      <c r="KZ50" s="48"/>
      <c r="LA50" s="48"/>
      <c r="LB50" s="48"/>
      <c r="LC50" s="48"/>
      <c r="LD50" s="48"/>
      <c r="LE50" s="48"/>
      <c r="LF50" s="48"/>
      <c r="LG50" s="48"/>
      <c r="LH50" s="48"/>
      <c r="LI50" s="48"/>
      <c r="LJ50" s="48"/>
      <c r="LK50" s="48"/>
      <c r="LL50" s="48"/>
      <c r="LM50" s="48"/>
      <c r="LN50" s="48"/>
      <c r="LO50" s="48"/>
      <c r="LP50" s="48"/>
      <c r="LQ50" s="48"/>
      <c r="LR50" s="48"/>
      <c r="LS50" s="48"/>
      <c r="LT50" s="48"/>
      <c r="LU50" s="48"/>
      <c r="LV50" s="48"/>
      <c r="LW50" s="48"/>
      <c r="LX50" s="48"/>
      <c r="LY50" s="48"/>
      <c r="LZ50" s="48"/>
      <c r="MA50" s="48"/>
      <c r="MB50" s="48"/>
      <c r="MC50" s="48"/>
      <c r="MD50" s="48"/>
      <c r="ME50" s="48"/>
      <c r="MF50" s="48"/>
      <c r="MG50" s="48"/>
      <c r="MH50" s="48"/>
      <c r="MI50" s="48"/>
      <c r="MJ50" s="48"/>
      <c r="MK50" s="48"/>
      <c r="ML50" s="48"/>
      <c r="MM50" s="48"/>
      <c r="MN50" s="48"/>
      <c r="MO50" s="48"/>
      <c r="MP50" s="48"/>
      <c r="MQ50" s="48"/>
      <c r="MR50" s="48"/>
      <c r="MS50" s="48"/>
      <c r="MT50" s="48"/>
      <c r="MU50" s="48"/>
      <c r="MV50" s="48"/>
      <c r="MW50" s="48"/>
      <c r="MX50" s="48"/>
      <c r="MY50" s="48"/>
      <c r="MZ50" s="48"/>
      <c r="NA50" s="48"/>
      <c r="NB50" s="48"/>
      <c r="NC50" s="48"/>
      <c r="ND50" s="48"/>
      <c r="NE50" s="48"/>
      <c r="NF50" s="48"/>
      <c r="NG50" s="48"/>
      <c r="NH50" s="48"/>
      <c r="NI50" s="48"/>
      <c r="NJ50" s="48"/>
      <c r="NK50" s="48"/>
      <c r="NL50" s="48"/>
      <c r="NM50" s="48"/>
      <c r="NN50" s="48"/>
      <c r="NO50" s="48"/>
      <c r="NP50" s="48"/>
      <c r="NQ50" s="48"/>
      <c r="NR50" s="48"/>
      <c r="NS50" s="48"/>
      <c r="NT50" s="48"/>
      <c r="NU50" s="48"/>
      <c r="NV50" s="48"/>
      <c r="NW50" s="48"/>
      <c r="NX50" s="48"/>
      <c r="NY50" s="48"/>
      <c r="NZ50" s="48"/>
      <c r="OA50" s="48"/>
      <c r="OB50" s="48"/>
      <c r="OC50" s="48"/>
      <c r="OD50" s="48"/>
      <c r="OE50" s="48"/>
      <c r="OF50" s="48"/>
      <c r="OG50" s="48"/>
      <c r="OH50" s="48"/>
      <c r="OI50" s="48"/>
      <c r="OJ50" s="48"/>
      <c r="OK50" s="48"/>
      <c r="OL50" s="48"/>
      <c r="OM50" s="48"/>
      <c r="ON50" s="48"/>
      <c r="OO50" s="48"/>
      <c r="OP50" s="48"/>
      <c r="OQ50" s="48"/>
      <c r="OR50" s="48"/>
      <c r="OS50" s="48"/>
      <c r="OT50" s="48"/>
      <c r="OU50" s="48"/>
      <c r="OV50" s="48"/>
      <c r="OW50" s="48"/>
      <c r="OX50" s="48"/>
      <c r="OY50" s="48"/>
      <c r="OZ50" s="48"/>
      <c r="PA50" s="48"/>
      <c r="PB50" s="48"/>
      <c r="PC50" s="48"/>
      <c r="PD50" s="48"/>
      <c r="PE50" s="48"/>
      <c r="PF50" s="48"/>
      <c r="PG50" s="48"/>
      <c r="PH50" s="48"/>
      <c r="PI50" s="48"/>
      <c r="PJ50" s="48"/>
      <c r="PK50" s="48"/>
      <c r="PL50" s="48"/>
      <c r="PM50" s="48"/>
      <c r="PN50" s="48"/>
      <c r="PO50" s="48"/>
      <c r="PP50" s="48"/>
      <c r="PQ50" s="48"/>
      <c r="PR50" s="48"/>
      <c r="PS50" s="48"/>
      <c r="PT50" s="48"/>
      <c r="PU50" s="48"/>
      <c r="PV50" s="48"/>
      <c r="PW50" s="48"/>
      <c r="PX50" s="48"/>
      <c r="PY50" s="48"/>
      <c r="PZ50" s="48"/>
      <c r="QA50" s="48"/>
      <c r="QB50" s="48"/>
      <c r="QC50" s="48"/>
      <c r="QD50" s="48"/>
      <c r="QE50" s="48"/>
      <c r="QF50" s="48"/>
      <c r="QG50" s="48"/>
      <c r="QH50" s="48"/>
      <c r="QI50" s="48"/>
      <c r="QJ50" s="48"/>
      <c r="QK50" s="48"/>
      <c r="QL50" s="48"/>
      <c r="QM50" s="48"/>
      <c r="QN50" s="48"/>
      <c r="QO50" s="48"/>
      <c r="QP50" s="48"/>
      <c r="QQ50" s="48"/>
      <c r="QR50" s="48"/>
      <c r="QS50" s="48"/>
      <c r="QT50" s="48"/>
      <c r="QU50" s="48"/>
      <c r="QV50" s="48"/>
      <c r="QW50" s="48"/>
      <c r="QX50" s="48"/>
      <c r="QY50" s="48"/>
      <c r="QZ50" s="48"/>
      <c r="RA50" s="48"/>
      <c r="RB50" s="48"/>
      <c r="RC50" s="48"/>
      <c r="RD50" s="48"/>
      <c r="RE50" s="48"/>
      <c r="RF50" s="48"/>
      <c r="RG50" s="48"/>
      <c r="RH50" s="48"/>
      <c r="RI50" s="48"/>
      <c r="RJ50" s="48"/>
      <c r="RK50" s="48"/>
      <c r="RL50" s="48"/>
      <c r="RM50" s="48"/>
      <c r="RN50" s="48"/>
      <c r="RO50" s="48"/>
      <c r="RP50" s="48"/>
      <c r="RQ50" s="48"/>
      <c r="RR50" s="48"/>
      <c r="RS50" s="48"/>
      <c r="RT50" s="48"/>
      <c r="RU50" s="48"/>
      <c r="RV50" s="48"/>
      <c r="RW50" s="48"/>
      <c r="RX50" s="48"/>
      <c r="RY50" s="48"/>
      <c r="RZ50" s="48"/>
      <c r="SA50" s="48"/>
      <c r="SB50" s="48"/>
      <c r="SC50" s="48"/>
      <c r="SD50" s="48"/>
      <c r="SE50" s="48"/>
      <c r="SF50" s="48"/>
      <c r="SG50" s="48"/>
      <c r="SH50" s="48"/>
      <c r="SI50" s="48"/>
      <c r="SJ50" s="48"/>
      <c r="SK50" s="48"/>
      <c r="SL50" s="48"/>
      <c r="SM50" s="48"/>
      <c r="SN50" s="48"/>
      <c r="SO50" s="48"/>
      <c r="SP50" s="48"/>
      <c r="SQ50" s="48"/>
      <c r="SR50" s="48"/>
      <c r="SS50" s="48"/>
      <c r="ST50" s="48"/>
      <c r="SU50" s="48"/>
      <c r="SV50" s="48"/>
      <c r="SW50" s="48"/>
      <c r="SX50" s="48"/>
      <c r="SY50" s="48"/>
      <c r="SZ50" s="48"/>
      <c r="TA50" s="48"/>
      <c r="TB50" s="48"/>
      <c r="TC50" s="48"/>
      <c r="TD50" s="48"/>
      <c r="TE50" s="48"/>
      <c r="TF50" s="48"/>
      <c r="TG50" s="48"/>
      <c r="TH50" s="48"/>
      <c r="TI50" s="48"/>
      <c r="TJ50" s="48"/>
      <c r="TK50" s="48"/>
      <c r="TL50" s="48"/>
      <c r="TM50" s="48"/>
      <c r="TN50" s="48"/>
      <c r="TO50" s="48"/>
      <c r="TP50" s="48"/>
      <c r="TQ50" s="48"/>
      <c r="TR50" s="48"/>
      <c r="TS50" s="48"/>
      <c r="TT50" s="48"/>
      <c r="TU50" s="48"/>
      <c r="TV50" s="48"/>
      <c r="TW50" s="48"/>
      <c r="TX50" s="48"/>
      <c r="TY50" s="48"/>
      <c r="TZ50" s="48"/>
      <c r="UA50" s="48"/>
      <c r="UB50" s="48"/>
      <c r="UC50" s="48"/>
      <c r="UD50" s="48"/>
      <c r="UE50" s="48"/>
      <c r="UF50" s="48"/>
      <c r="UG50" s="48"/>
      <c r="UH50" s="48"/>
      <c r="UI50" s="48"/>
      <c r="UJ50" s="48"/>
      <c r="UK50" s="48"/>
      <c r="UL50" s="48"/>
      <c r="UM50" s="48"/>
      <c r="UN50" s="48"/>
      <c r="UO50" s="48"/>
      <c r="UP50" s="48"/>
      <c r="UQ50" s="48"/>
      <c r="UR50" s="48"/>
      <c r="US50" s="48"/>
      <c r="UT50" s="48"/>
      <c r="UU50" s="48"/>
      <c r="UV50" s="48"/>
      <c r="UW50" s="48"/>
      <c r="UX50" s="48"/>
      <c r="UY50" s="48"/>
      <c r="UZ50" s="48"/>
      <c r="VA50" s="48"/>
      <c r="VB50" s="48"/>
      <c r="VC50" s="48"/>
      <c r="VD50" s="48"/>
      <c r="VE50" s="48"/>
      <c r="VF50" s="48"/>
      <c r="VG50" s="48"/>
      <c r="VH50" s="48"/>
      <c r="VI50" s="48"/>
      <c r="VJ50" s="48"/>
      <c r="VK50" s="48"/>
      <c r="VL50" s="48"/>
      <c r="VM50" s="48"/>
      <c r="VN50" s="48"/>
      <c r="VO50" s="48"/>
      <c r="VP50" s="48"/>
      <c r="VQ50" s="48"/>
      <c r="VR50" s="48"/>
      <c r="VS50" s="48"/>
      <c r="VT50" s="48"/>
      <c r="VU50" s="48"/>
      <c r="VV50" s="48"/>
      <c r="VW50" s="48"/>
      <c r="VX50" s="48"/>
      <c r="VY50" s="48"/>
      <c r="VZ50" s="48"/>
      <c r="WA50" s="48"/>
      <c r="WB50" s="48"/>
      <c r="WC50" s="48"/>
      <c r="WD50" s="48"/>
      <c r="WE50" s="48"/>
      <c r="WF50" s="48"/>
      <c r="WG50" s="48"/>
      <c r="WH50" s="48"/>
      <c r="WI50" s="48"/>
      <c r="WJ50" s="48"/>
      <c r="WK50" s="48"/>
      <c r="WL50" s="48"/>
      <c r="WM50" s="48"/>
      <c r="WN50" s="48"/>
      <c r="WO50" s="48"/>
      <c r="WP50" s="48"/>
      <c r="WQ50" s="48"/>
      <c r="WR50" s="48"/>
      <c r="WS50" s="48"/>
      <c r="WT50" s="48"/>
      <c r="WU50" s="48"/>
      <c r="WV50" s="48"/>
      <c r="WW50" s="48"/>
      <c r="WX50" s="48"/>
      <c r="WY50" s="48"/>
      <c r="WZ50" s="48"/>
      <c r="XA50" s="48"/>
      <c r="XB50" s="48"/>
      <c r="XC50" s="48"/>
      <c r="XD50" s="48"/>
      <c r="XE50" s="48"/>
      <c r="XF50" s="48"/>
      <c r="XG50" s="48"/>
      <c r="XH50" s="48"/>
      <c r="XI50" s="48"/>
      <c r="XJ50" s="48"/>
      <c r="XK50" s="48"/>
      <c r="XL50" s="48"/>
      <c r="XM50" s="48"/>
      <c r="XN50" s="48"/>
      <c r="XO50" s="48"/>
      <c r="XP50" s="48"/>
      <c r="XQ50" s="48"/>
      <c r="XR50" s="48"/>
      <c r="XS50" s="48"/>
      <c r="XT50" s="48"/>
      <c r="XU50" s="48"/>
      <c r="XV50" s="48"/>
      <c r="XW50" s="48"/>
      <c r="XX50" s="48"/>
      <c r="XY50" s="48"/>
      <c r="XZ50" s="48"/>
      <c r="YA50" s="48"/>
      <c r="YB50" s="48"/>
      <c r="YC50" s="48"/>
      <c r="YD50" s="48"/>
      <c r="YE50" s="48"/>
      <c r="YF50" s="48"/>
      <c r="YG50" s="48"/>
      <c r="YH50" s="48"/>
      <c r="YI50" s="48"/>
      <c r="YJ50" s="48"/>
      <c r="YK50" s="48"/>
      <c r="YL50" s="48"/>
      <c r="YM50" s="48"/>
      <c r="YN50" s="48"/>
      <c r="YO50" s="48"/>
      <c r="YP50" s="48"/>
      <c r="YQ50" s="48"/>
      <c r="YR50" s="48"/>
      <c r="YS50" s="48"/>
      <c r="YT50" s="48"/>
      <c r="YU50" s="48"/>
      <c r="YV50" s="48"/>
      <c r="YW50" s="48"/>
      <c r="YX50" s="48"/>
      <c r="YY50" s="48"/>
      <c r="YZ50" s="48"/>
      <c r="ZA50" s="48"/>
      <c r="ZB50" s="48"/>
      <c r="ZC50" s="48"/>
      <c r="ZD50" s="48"/>
      <c r="ZE50" s="48"/>
      <c r="ZF50" s="48"/>
      <c r="ZG50" s="48"/>
      <c r="ZH50" s="48"/>
      <c r="ZI50" s="48"/>
      <c r="ZJ50" s="48"/>
      <c r="ZK50" s="48"/>
      <c r="ZL50" s="48"/>
      <c r="ZM50" s="48"/>
      <c r="ZN50" s="48"/>
      <c r="ZO50" s="48"/>
      <c r="ZP50" s="48"/>
      <c r="ZQ50" s="48"/>
      <c r="ZR50" s="48"/>
      <c r="ZS50" s="48"/>
      <c r="ZT50" s="48"/>
      <c r="ZU50" s="48"/>
      <c r="ZV50" s="48"/>
      <c r="ZW50" s="48"/>
      <c r="ZX50" s="48"/>
      <c r="ZY50" s="48"/>
      <c r="ZZ50" s="48"/>
      <c r="AAA50" s="48"/>
      <c r="AAB50" s="48"/>
      <c r="AAC50" s="48"/>
      <c r="AAD50" s="48"/>
      <c r="AAE50" s="48"/>
      <c r="AAF50" s="48"/>
      <c r="AAG50" s="48"/>
      <c r="AAH50" s="48"/>
      <c r="AAI50" s="48"/>
      <c r="AAJ50" s="48"/>
      <c r="AAK50" s="48"/>
      <c r="AAL50" s="48"/>
      <c r="AAM50" s="48"/>
      <c r="AAN50" s="48"/>
      <c r="AAO50" s="48"/>
      <c r="AAP50" s="48"/>
      <c r="AAQ50" s="48"/>
      <c r="AAR50" s="48"/>
      <c r="AAS50" s="48"/>
      <c r="AAT50" s="48"/>
      <c r="AAU50" s="48"/>
      <c r="AAV50" s="48"/>
      <c r="AAW50" s="48"/>
      <c r="AAX50" s="48"/>
      <c r="AAY50" s="48"/>
      <c r="AAZ50" s="48"/>
      <c r="ABA50" s="48"/>
      <c r="ABB50" s="48"/>
      <c r="ABC50" s="48"/>
      <c r="ABD50" s="48"/>
      <c r="ABE50" s="48"/>
      <c r="ABF50" s="48"/>
      <c r="ABG50" s="48"/>
      <c r="ABH50" s="48"/>
      <c r="ABI50" s="48"/>
      <c r="ABJ50" s="48"/>
      <c r="ABK50" s="48"/>
      <c r="ABL50" s="48"/>
      <c r="ABM50" s="48"/>
      <c r="ABN50" s="48"/>
      <c r="ABO50" s="48"/>
      <c r="ABP50" s="48"/>
      <c r="ABQ50" s="48"/>
      <c r="ABR50" s="48"/>
      <c r="ABS50" s="48"/>
      <c r="ABT50" s="48"/>
      <c r="ABU50" s="48"/>
      <c r="ABV50" s="48"/>
      <c r="ABW50" s="48"/>
      <c r="ABX50" s="48"/>
      <c r="ABY50" s="48"/>
      <c r="ABZ50" s="48"/>
      <c r="ACA50" s="48"/>
      <c r="ACB50" s="48"/>
      <c r="ACC50" s="48"/>
      <c r="ACD50" s="48"/>
      <c r="ACE50" s="48"/>
      <c r="ACF50" s="48"/>
      <c r="ACG50" s="48"/>
      <c r="ACH50" s="48"/>
      <c r="ACI50" s="48"/>
      <c r="ACJ50" s="48"/>
      <c r="ACK50" s="48"/>
      <c r="ACL50" s="48"/>
      <c r="ACM50" s="48"/>
      <c r="ACN50" s="48"/>
      <c r="ACO50" s="48"/>
      <c r="ACP50" s="48"/>
      <c r="ACQ50" s="48"/>
      <c r="ACR50" s="48"/>
      <c r="ACS50" s="48"/>
      <c r="ACT50" s="48"/>
      <c r="ACU50" s="48"/>
      <c r="ACV50" s="48"/>
      <c r="ACW50" s="48"/>
      <c r="ACX50" s="48"/>
      <c r="ACY50" s="48"/>
      <c r="ACZ50" s="48"/>
      <c r="ADA50" s="48"/>
      <c r="ADB50" s="48"/>
      <c r="ADC50" s="48"/>
      <c r="ADD50" s="48"/>
      <c r="ADE50" s="48"/>
      <c r="ADF50" s="48"/>
      <c r="ADG50" s="48"/>
      <c r="ADH50" s="48"/>
      <c r="ADI50" s="48"/>
      <c r="ADJ50" s="48"/>
      <c r="ADK50" s="48"/>
      <c r="ADL50" s="48"/>
      <c r="ADM50" s="48"/>
      <c r="ADN50" s="48"/>
      <c r="ADO50" s="48"/>
      <c r="ADP50" s="48"/>
      <c r="ADQ50" s="48"/>
      <c r="ADR50" s="48"/>
      <c r="ADS50" s="48"/>
      <c r="ADT50" s="48"/>
      <c r="ADU50" s="48"/>
      <c r="ADV50" s="48"/>
      <c r="ADW50" s="48"/>
      <c r="ADX50" s="48"/>
      <c r="ADY50" s="48"/>
      <c r="ADZ50" s="48"/>
      <c r="AEA50" s="48"/>
      <c r="AEB50" s="48"/>
      <c r="AEC50" s="48"/>
      <c r="AED50" s="48"/>
      <c r="AEE50" s="48"/>
      <c r="AEF50" s="48"/>
      <c r="AEG50" s="48"/>
      <c r="AEH50" s="48"/>
      <c r="AEI50" s="48"/>
      <c r="AEJ50" s="48"/>
      <c r="AEK50" s="48"/>
      <c r="AEL50" s="48"/>
      <c r="AEM50" s="48"/>
      <c r="AEN50" s="48"/>
      <c r="AEO50" s="48"/>
      <c r="AEP50" s="48"/>
      <c r="AEQ50" s="48"/>
      <c r="AER50" s="48"/>
      <c r="AES50" s="48"/>
      <c r="AET50" s="48"/>
      <c r="AEU50" s="48"/>
      <c r="AEV50" s="48"/>
      <c r="AEW50" s="48"/>
      <c r="AEX50" s="48"/>
      <c r="AEY50" s="48"/>
      <c r="AEZ50" s="48"/>
      <c r="AFA50" s="48"/>
      <c r="AFB50" s="48"/>
      <c r="AFC50" s="48"/>
      <c r="AFD50" s="48"/>
      <c r="AFE50" s="48"/>
      <c r="AFF50" s="48"/>
      <c r="AFG50" s="48"/>
      <c r="AFH50" s="48"/>
      <c r="AFI50" s="48"/>
      <c r="AFJ50" s="48"/>
      <c r="AFK50" s="48"/>
      <c r="AFL50" s="48"/>
      <c r="AFM50" s="48"/>
      <c r="AFN50" s="48"/>
      <c r="AFO50" s="48"/>
      <c r="AFP50" s="48"/>
      <c r="AFQ50" s="48"/>
      <c r="AFR50" s="48"/>
      <c r="AFS50" s="48"/>
      <c r="AFT50" s="48"/>
      <c r="AFU50" s="48"/>
      <c r="AFV50" s="48"/>
      <c r="AFW50" s="48"/>
      <c r="AFX50" s="48"/>
      <c r="AFY50" s="48"/>
      <c r="AFZ50" s="48"/>
      <c r="AGA50" s="48"/>
      <c r="AGB50" s="48"/>
      <c r="AGC50" s="48"/>
      <c r="AGD50" s="48"/>
      <c r="AGE50" s="48"/>
      <c r="AGF50" s="48"/>
      <c r="AGG50" s="48"/>
      <c r="AGH50" s="48"/>
      <c r="AGI50" s="48"/>
      <c r="AGJ50" s="48"/>
      <c r="AGK50" s="48"/>
      <c r="AGL50" s="48"/>
      <c r="AGM50" s="48"/>
      <c r="AGN50" s="48"/>
      <c r="AGO50" s="48"/>
      <c r="AGP50" s="48"/>
      <c r="AGQ50" s="48"/>
      <c r="AGR50" s="48"/>
      <c r="AGS50" s="48"/>
      <c r="AGT50" s="48"/>
      <c r="AGU50" s="48"/>
      <c r="AGV50" s="48"/>
      <c r="AGW50" s="48"/>
      <c r="AGX50" s="48"/>
      <c r="AGY50" s="48"/>
      <c r="AGZ50" s="48"/>
      <c r="AHA50" s="48"/>
      <c r="AHB50" s="48"/>
      <c r="AHC50" s="48"/>
      <c r="AHD50" s="48"/>
      <c r="AHE50" s="48"/>
      <c r="AHF50" s="48"/>
      <c r="AHG50" s="48"/>
      <c r="AHH50" s="48"/>
      <c r="AHI50" s="48"/>
      <c r="AHJ50" s="48"/>
      <c r="AHK50" s="48"/>
      <c r="AHL50" s="48"/>
      <c r="AHM50" s="48"/>
      <c r="AHN50" s="48"/>
      <c r="AHO50" s="48"/>
      <c r="AHP50" s="48"/>
      <c r="AHQ50" s="48"/>
      <c r="AHR50" s="48"/>
      <c r="AHS50" s="48"/>
      <c r="AHT50" s="48"/>
      <c r="AHU50" s="48"/>
      <c r="AHV50" s="48"/>
      <c r="AHW50" s="48"/>
      <c r="AHX50" s="48"/>
      <c r="AHY50" s="48"/>
      <c r="AHZ50" s="48"/>
      <c r="AIA50" s="48"/>
      <c r="AIB50" s="48"/>
      <c r="AIC50" s="48"/>
      <c r="AID50" s="48"/>
      <c r="AIE50" s="48"/>
      <c r="AIF50" s="48"/>
      <c r="AIG50" s="48"/>
      <c r="AIH50" s="48"/>
      <c r="AII50" s="48"/>
      <c r="AIJ50" s="48"/>
      <c r="AIK50" s="48"/>
      <c r="AIL50" s="48"/>
      <c r="AIM50" s="48"/>
      <c r="AIN50" s="48"/>
      <c r="AIO50" s="48"/>
      <c r="AIP50" s="48"/>
      <c r="AIQ50" s="48"/>
      <c r="AIR50" s="48"/>
      <c r="AIS50" s="48"/>
      <c r="AIT50" s="48"/>
      <c r="AIU50" s="48"/>
      <c r="AIV50" s="48"/>
      <c r="AIW50" s="48"/>
      <c r="AIX50" s="48"/>
      <c r="AIY50" s="48"/>
      <c r="AIZ50" s="48"/>
      <c r="AJA50" s="48"/>
      <c r="AJB50" s="48"/>
      <c r="AJC50" s="48"/>
      <c r="AJD50" s="48"/>
      <c r="AJE50" s="48"/>
      <c r="AJF50" s="48"/>
      <c r="AJG50" s="48"/>
      <c r="AJH50" s="48"/>
      <c r="AJI50" s="48"/>
      <c r="AJJ50" s="48"/>
      <c r="AJK50" s="48"/>
      <c r="AJL50" s="48"/>
      <c r="AJM50" s="48"/>
      <c r="AJN50" s="48"/>
      <c r="AJO50" s="48"/>
      <c r="AJP50" s="48"/>
      <c r="AJQ50" s="48"/>
      <c r="AJR50" s="48"/>
      <c r="AJS50" s="48"/>
      <c r="AJT50" s="48"/>
      <c r="AJU50" s="48"/>
      <c r="AJV50" s="48"/>
      <c r="AJW50" s="48"/>
      <c r="AJX50" s="48"/>
      <c r="AJY50" s="48"/>
      <c r="AJZ50" s="48"/>
      <c r="AKA50" s="48"/>
      <c r="AKB50" s="48"/>
      <c r="AKC50" s="48"/>
      <c r="AKD50" s="48"/>
      <c r="AKE50" s="48"/>
      <c r="AKF50" s="48"/>
      <c r="AKG50" s="48"/>
      <c r="AKH50" s="48"/>
      <c r="AKI50" s="48"/>
      <c r="AKJ50" s="48"/>
      <c r="AKK50" s="48"/>
      <c r="AKL50" s="48"/>
      <c r="AKM50" s="48"/>
      <c r="AKN50" s="48"/>
      <c r="AKO50" s="48"/>
      <c r="AKP50" s="48"/>
      <c r="AKQ50" s="48"/>
      <c r="AKR50" s="48"/>
      <c r="AKS50" s="48"/>
      <c r="AKT50" s="48"/>
      <c r="AKU50" s="48"/>
      <c r="AKV50" s="48"/>
      <c r="AKW50" s="48"/>
      <c r="AKX50" s="48"/>
      <c r="AKY50" s="48"/>
      <c r="AKZ50" s="48"/>
      <c r="ALA50" s="48"/>
      <c r="ALB50" s="48"/>
      <c r="ALC50" s="48"/>
      <c r="ALD50" s="48"/>
      <c r="ALE50" s="48"/>
      <c r="ALF50" s="48"/>
      <c r="ALG50" s="48"/>
      <c r="ALH50" s="48"/>
      <c r="ALI50" s="48"/>
      <c r="ALJ50" s="48"/>
      <c r="ALK50" s="48"/>
      <c r="ALL50" s="48"/>
      <c r="ALM50" s="48"/>
      <c r="ALN50" s="48"/>
      <c r="ALO50" s="48"/>
      <c r="ALP50" s="48"/>
      <c r="ALQ50" s="48"/>
      <c r="ALR50" s="48"/>
      <c r="ALS50" s="48"/>
      <c r="ALT50" s="48"/>
      <c r="ALU50" s="48"/>
      <c r="ALV50" s="48"/>
      <c r="ALW50" s="48"/>
      <c r="ALX50" s="48"/>
      <c r="ALY50" s="48"/>
      <c r="ALZ50" s="48"/>
      <c r="AMA50" s="48"/>
      <c r="AMB50" s="48"/>
      <c r="AMC50" s="48"/>
      <c r="AMD50" s="48"/>
      <c r="AME50" s="48"/>
      <c r="AMF50" s="48"/>
      <c r="AMG50" s="48"/>
      <c r="AMH50" s="48"/>
      <c r="AMI50" s="48"/>
      <c r="AMJ50" s="48"/>
      <c r="AMK50" s="48"/>
      <c r="AML50" s="48"/>
      <c r="AMM50" s="48"/>
      <c r="AMN50" s="48"/>
      <c r="AMO50" s="48"/>
      <c r="AMP50" s="48"/>
      <c r="AMQ50" s="48"/>
      <c r="AMR50" s="48"/>
      <c r="AMS50" s="48"/>
      <c r="AMT50" s="48"/>
      <c r="AMU50" s="48"/>
      <c r="AMV50" s="48"/>
      <c r="AMW50" s="48"/>
      <c r="AMX50" s="48"/>
      <c r="AMY50" s="48"/>
      <c r="AMZ50" s="48"/>
      <c r="ANA50" s="48"/>
      <c r="ANB50" s="48"/>
      <c r="ANC50" s="48"/>
      <c r="AND50" s="48"/>
      <c r="ANE50" s="48"/>
      <c r="ANF50" s="48"/>
      <c r="ANG50" s="48"/>
      <c r="ANH50" s="48"/>
      <c r="ANI50" s="48"/>
      <c r="ANJ50" s="48"/>
      <c r="ANK50" s="48"/>
      <c r="ANL50" s="48"/>
      <c r="ANM50" s="48"/>
      <c r="ANN50" s="48"/>
      <c r="ANO50" s="48"/>
      <c r="ANP50" s="48"/>
      <c r="ANQ50" s="48"/>
      <c r="ANR50" s="48"/>
      <c r="ANS50" s="48"/>
      <c r="ANT50" s="48"/>
      <c r="ANU50" s="48"/>
      <c r="ANV50" s="48"/>
      <c r="ANW50" s="48"/>
      <c r="ANX50" s="48"/>
      <c r="ANY50" s="48"/>
      <c r="ANZ50" s="48"/>
      <c r="AOA50" s="48"/>
      <c r="AOB50" s="48"/>
      <c r="AOC50" s="48"/>
      <c r="AOD50" s="48"/>
      <c r="AOE50" s="48"/>
      <c r="AOF50" s="48"/>
      <c r="AOG50" s="48"/>
      <c r="AOH50" s="48"/>
      <c r="AOI50" s="48"/>
      <c r="AOJ50" s="48"/>
    </row>
    <row r="51" spans="1:1076" s="101" customFormat="1" x14ac:dyDescent="0.25">
      <c r="A51" s="202" t="str">
        <f>IF(F50&lt;50%,"Un cofinancement d'au moins 50% est requis / A co-funding of at least 50% is required"," ")</f>
        <v>Un cofinancement d'au moins 50% est requis / A co-funding of at least 50% is required</v>
      </c>
      <c r="B51" s="202"/>
      <c r="C51" s="202"/>
      <c r="D51" s="202"/>
      <c r="E51" s="202"/>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48"/>
      <c r="HI51" s="48"/>
      <c r="HJ51" s="48"/>
      <c r="HK51" s="48"/>
      <c r="HL51" s="48"/>
      <c r="HM51" s="48"/>
      <c r="HN51" s="48"/>
      <c r="HO51" s="48"/>
      <c r="HP51" s="48"/>
      <c r="HQ51" s="48"/>
      <c r="HR51" s="48"/>
      <c r="HS51" s="48"/>
      <c r="HT51" s="48"/>
      <c r="HU51" s="48"/>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c r="KN51" s="48"/>
      <c r="KO51" s="48"/>
      <c r="KP51" s="48"/>
      <c r="KQ51" s="48"/>
      <c r="KR51" s="48"/>
      <c r="KS51" s="48"/>
      <c r="KT51" s="48"/>
      <c r="KU51" s="48"/>
      <c r="KV51" s="48"/>
      <c r="KW51" s="48"/>
      <c r="KX51" s="48"/>
      <c r="KY51" s="48"/>
      <c r="KZ51" s="48"/>
      <c r="LA51" s="48"/>
      <c r="LB51" s="48"/>
      <c r="LC51" s="48"/>
      <c r="LD51" s="48"/>
      <c r="LE51" s="48"/>
      <c r="LF51" s="48"/>
      <c r="LG51" s="48"/>
      <c r="LH51" s="48"/>
      <c r="LI51" s="48"/>
      <c r="LJ51" s="48"/>
      <c r="LK51" s="48"/>
      <c r="LL51" s="48"/>
      <c r="LM51" s="48"/>
      <c r="LN51" s="48"/>
      <c r="LO51" s="48"/>
      <c r="LP51" s="48"/>
      <c r="LQ51" s="48"/>
      <c r="LR51" s="48"/>
      <c r="LS51" s="48"/>
      <c r="LT51" s="48"/>
      <c r="LU51" s="48"/>
      <c r="LV51" s="48"/>
      <c r="LW51" s="48"/>
      <c r="LX51" s="48"/>
      <c r="LY51" s="48"/>
      <c r="LZ51" s="48"/>
      <c r="MA51" s="48"/>
      <c r="MB51" s="48"/>
      <c r="MC51" s="48"/>
      <c r="MD51" s="48"/>
      <c r="ME51" s="48"/>
      <c r="MF51" s="48"/>
      <c r="MG51" s="48"/>
      <c r="MH51" s="48"/>
      <c r="MI51" s="48"/>
      <c r="MJ51" s="48"/>
      <c r="MK51" s="48"/>
      <c r="ML51" s="48"/>
      <c r="MM51" s="48"/>
      <c r="MN51" s="48"/>
      <c r="MO51" s="48"/>
      <c r="MP51" s="48"/>
      <c r="MQ51" s="48"/>
      <c r="MR51" s="48"/>
      <c r="MS51" s="48"/>
      <c r="MT51" s="48"/>
      <c r="MU51" s="48"/>
      <c r="MV51" s="48"/>
      <c r="MW51" s="48"/>
      <c r="MX51" s="48"/>
      <c r="MY51" s="48"/>
      <c r="MZ51" s="48"/>
      <c r="NA51" s="48"/>
      <c r="NB51" s="48"/>
      <c r="NC51" s="48"/>
      <c r="ND51" s="48"/>
      <c r="NE51" s="48"/>
      <c r="NF51" s="48"/>
      <c r="NG51" s="48"/>
      <c r="NH51" s="48"/>
      <c r="NI51" s="48"/>
      <c r="NJ51" s="48"/>
      <c r="NK51" s="48"/>
      <c r="NL51" s="48"/>
      <c r="NM51" s="48"/>
      <c r="NN51" s="48"/>
      <c r="NO51" s="48"/>
      <c r="NP51" s="48"/>
      <c r="NQ51" s="48"/>
      <c r="NR51" s="48"/>
      <c r="NS51" s="48"/>
      <c r="NT51" s="48"/>
      <c r="NU51" s="48"/>
      <c r="NV51" s="48"/>
      <c r="NW51" s="48"/>
      <c r="NX51" s="48"/>
      <c r="NY51" s="48"/>
      <c r="NZ51" s="48"/>
      <c r="OA51" s="48"/>
      <c r="OB51" s="48"/>
      <c r="OC51" s="48"/>
      <c r="OD51" s="48"/>
      <c r="OE51" s="48"/>
      <c r="OF51" s="48"/>
      <c r="OG51" s="48"/>
      <c r="OH51" s="48"/>
      <c r="OI51" s="48"/>
      <c r="OJ51" s="48"/>
      <c r="OK51" s="48"/>
      <c r="OL51" s="48"/>
      <c r="OM51" s="48"/>
      <c r="ON51" s="48"/>
      <c r="OO51" s="48"/>
      <c r="OP51" s="48"/>
      <c r="OQ51" s="48"/>
      <c r="OR51" s="48"/>
      <c r="OS51" s="48"/>
      <c r="OT51" s="48"/>
      <c r="OU51" s="48"/>
      <c r="OV51" s="48"/>
      <c r="OW51" s="48"/>
      <c r="OX51" s="48"/>
      <c r="OY51" s="48"/>
      <c r="OZ51" s="48"/>
      <c r="PA51" s="48"/>
      <c r="PB51" s="48"/>
      <c r="PC51" s="48"/>
      <c r="PD51" s="48"/>
      <c r="PE51" s="48"/>
      <c r="PF51" s="48"/>
      <c r="PG51" s="48"/>
      <c r="PH51" s="48"/>
      <c r="PI51" s="48"/>
      <c r="PJ51" s="48"/>
      <c r="PK51" s="48"/>
      <c r="PL51" s="48"/>
      <c r="PM51" s="48"/>
      <c r="PN51" s="48"/>
      <c r="PO51" s="48"/>
      <c r="PP51" s="48"/>
      <c r="PQ51" s="48"/>
      <c r="PR51" s="48"/>
      <c r="PS51" s="48"/>
      <c r="PT51" s="48"/>
      <c r="PU51" s="48"/>
      <c r="PV51" s="48"/>
      <c r="PW51" s="48"/>
      <c r="PX51" s="48"/>
      <c r="PY51" s="48"/>
      <c r="PZ51" s="48"/>
      <c r="QA51" s="48"/>
      <c r="QB51" s="48"/>
      <c r="QC51" s="48"/>
      <c r="QD51" s="48"/>
      <c r="QE51" s="48"/>
      <c r="QF51" s="48"/>
      <c r="QG51" s="48"/>
      <c r="QH51" s="48"/>
      <c r="QI51" s="48"/>
      <c r="QJ51" s="48"/>
      <c r="QK51" s="48"/>
      <c r="QL51" s="48"/>
      <c r="QM51" s="48"/>
      <c r="QN51" s="48"/>
      <c r="QO51" s="48"/>
      <c r="QP51" s="48"/>
      <c r="QQ51" s="48"/>
      <c r="QR51" s="48"/>
      <c r="QS51" s="48"/>
      <c r="QT51" s="48"/>
      <c r="QU51" s="48"/>
      <c r="QV51" s="48"/>
      <c r="QW51" s="48"/>
      <c r="QX51" s="48"/>
      <c r="QY51" s="48"/>
      <c r="QZ51" s="48"/>
      <c r="RA51" s="48"/>
      <c r="RB51" s="48"/>
      <c r="RC51" s="48"/>
      <c r="RD51" s="48"/>
      <c r="RE51" s="48"/>
      <c r="RF51" s="48"/>
      <c r="RG51" s="48"/>
      <c r="RH51" s="48"/>
      <c r="RI51" s="48"/>
      <c r="RJ51" s="48"/>
      <c r="RK51" s="48"/>
      <c r="RL51" s="48"/>
      <c r="RM51" s="48"/>
      <c r="RN51" s="48"/>
      <c r="RO51" s="48"/>
      <c r="RP51" s="48"/>
      <c r="RQ51" s="48"/>
      <c r="RR51" s="48"/>
      <c r="RS51" s="48"/>
      <c r="RT51" s="48"/>
      <c r="RU51" s="48"/>
      <c r="RV51" s="48"/>
      <c r="RW51" s="48"/>
      <c r="RX51" s="48"/>
      <c r="RY51" s="48"/>
      <c r="RZ51" s="48"/>
      <c r="SA51" s="48"/>
      <c r="SB51" s="48"/>
      <c r="SC51" s="48"/>
      <c r="SD51" s="48"/>
      <c r="SE51" s="48"/>
      <c r="SF51" s="48"/>
      <c r="SG51" s="48"/>
      <c r="SH51" s="48"/>
      <c r="SI51" s="48"/>
      <c r="SJ51" s="48"/>
      <c r="SK51" s="48"/>
      <c r="SL51" s="48"/>
      <c r="SM51" s="48"/>
      <c r="SN51" s="48"/>
      <c r="SO51" s="48"/>
      <c r="SP51" s="48"/>
      <c r="SQ51" s="48"/>
      <c r="SR51" s="48"/>
      <c r="SS51" s="48"/>
      <c r="ST51" s="48"/>
      <c r="SU51" s="48"/>
      <c r="SV51" s="48"/>
      <c r="SW51" s="48"/>
      <c r="SX51" s="48"/>
      <c r="SY51" s="48"/>
      <c r="SZ51" s="48"/>
      <c r="TA51" s="48"/>
      <c r="TB51" s="48"/>
      <c r="TC51" s="48"/>
      <c r="TD51" s="48"/>
      <c r="TE51" s="48"/>
      <c r="TF51" s="48"/>
      <c r="TG51" s="48"/>
      <c r="TH51" s="48"/>
      <c r="TI51" s="48"/>
      <c r="TJ51" s="48"/>
      <c r="TK51" s="48"/>
      <c r="TL51" s="48"/>
      <c r="TM51" s="48"/>
      <c r="TN51" s="48"/>
      <c r="TO51" s="48"/>
      <c r="TP51" s="48"/>
      <c r="TQ51" s="48"/>
      <c r="TR51" s="48"/>
      <c r="TS51" s="48"/>
      <c r="TT51" s="48"/>
      <c r="TU51" s="48"/>
      <c r="TV51" s="48"/>
      <c r="TW51" s="48"/>
      <c r="TX51" s="48"/>
      <c r="TY51" s="48"/>
      <c r="TZ51" s="48"/>
      <c r="UA51" s="48"/>
      <c r="UB51" s="48"/>
      <c r="UC51" s="48"/>
      <c r="UD51" s="48"/>
      <c r="UE51" s="48"/>
      <c r="UF51" s="48"/>
      <c r="UG51" s="48"/>
      <c r="UH51" s="48"/>
      <c r="UI51" s="48"/>
      <c r="UJ51" s="48"/>
      <c r="UK51" s="48"/>
      <c r="UL51" s="48"/>
      <c r="UM51" s="48"/>
      <c r="UN51" s="48"/>
      <c r="UO51" s="48"/>
      <c r="UP51" s="48"/>
      <c r="UQ51" s="48"/>
      <c r="UR51" s="48"/>
      <c r="US51" s="48"/>
      <c r="UT51" s="48"/>
      <c r="UU51" s="48"/>
      <c r="UV51" s="48"/>
      <c r="UW51" s="48"/>
      <c r="UX51" s="48"/>
      <c r="UY51" s="48"/>
      <c r="UZ51" s="48"/>
      <c r="VA51" s="48"/>
      <c r="VB51" s="48"/>
      <c r="VC51" s="48"/>
      <c r="VD51" s="48"/>
      <c r="VE51" s="48"/>
      <c r="VF51" s="48"/>
      <c r="VG51" s="48"/>
      <c r="VH51" s="48"/>
      <c r="VI51" s="48"/>
      <c r="VJ51" s="48"/>
      <c r="VK51" s="48"/>
      <c r="VL51" s="48"/>
      <c r="VM51" s="48"/>
      <c r="VN51" s="48"/>
      <c r="VO51" s="48"/>
      <c r="VP51" s="48"/>
      <c r="VQ51" s="48"/>
      <c r="VR51" s="48"/>
      <c r="VS51" s="48"/>
      <c r="VT51" s="48"/>
      <c r="VU51" s="48"/>
      <c r="VV51" s="48"/>
      <c r="VW51" s="48"/>
      <c r="VX51" s="48"/>
      <c r="VY51" s="48"/>
      <c r="VZ51" s="48"/>
      <c r="WA51" s="48"/>
      <c r="WB51" s="48"/>
      <c r="WC51" s="48"/>
      <c r="WD51" s="48"/>
      <c r="WE51" s="48"/>
      <c r="WF51" s="48"/>
      <c r="WG51" s="48"/>
      <c r="WH51" s="48"/>
      <c r="WI51" s="48"/>
      <c r="WJ51" s="48"/>
      <c r="WK51" s="48"/>
      <c r="WL51" s="48"/>
      <c r="WM51" s="48"/>
      <c r="WN51" s="48"/>
      <c r="WO51" s="48"/>
      <c r="WP51" s="48"/>
      <c r="WQ51" s="48"/>
      <c r="WR51" s="48"/>
      <c r="WS51" s="48"/>
      <c r="WT51" s="48"/>
      <c r="WU51" s="48"/>
      <c r="WV51" s="48"/>
      <c r="WW51" s="48"/>
      <c r="WX51" s="48"/>
      <c r="WY51" s="48"/>
      <c r="WZ51" s="48"/>
      <c r="XA51" s="48"/>
      <c r="XB51" s="48"/>
      <c r="XC51" s="48"/>
      <c r="XD51" s="48"/>
      <c r="XE51" s="48"/>
      <c r="XF51" s="48"/>
      <c r="XG51" s="48"/>
      <c r="XH51" s="48"/>
      <c r="XI51" s="48"/>
      <c r="XJ51" s="48"/>
      <c r="XK51" s="48"/>
      <c r="XL51" s="48"/>
      <c r="XM51" s="48"/>
      <c r="XN51" s="48"/>
      <c r="XO51" s="48"/>
      <c r="XP51" s="48"/>
      <c r="XQ51" s="48"/>
      <c r="XR51" s="48"/>
      <c r="XS51" s="48"/>
      <c r="XT51" s="48"/>
      <c r="XU51" s="48"/>
      <c r="XV51" s="48"/>
      <c r="XW51" s="48"/>
      <c r="XX51" s="48"/>
      <c r="XY51" s="48"/>
      <c r="XZ51" s="48"/>
      <c r="YA51" s="48"/>
      <c r="YB51" s="48"/>
      <c r="YC51" s="48"/>
      <c r="YD51" s="48"/>
      <c r="YE51" s="48"/>
      <c r="YF51" s="48"/>
      <c r="YG51" s="48"/>
      <c r="YH51" s="48"/>
      <c r="YI51" s="48"/>
      <c r="YJ51" s="48"/>
      <c r="YK51" s="48"/>
      <c r="YL51" s="48"/>
      <c r="YM51" s="48"/>
      <c r="YN51" s="48"/>
      <c r="YO51" s="48"/>
      <c r="YP51" s="48"/>
      <c r="YQ51" s="48"/>
      <c r="YR51" s="48"/>
      <c r="YS51" s="48"/>
      <c r="YT51" s="48"/>
      <c r="YU51" s="48"/>
      <c r="YV51" s="48"/>
      <c r="YW51" s="48"/>
      <c r="YX51" s="48"/>
      <c r="YY51" s="48"/>
      <c r="YZ51" s="48"/>
      <c r="ZA51" s="48"/>
      <c r="ZB51" s="48"/>
      <c r="ZC51" s="48"/>
      <c r="ZD51" s="48"/>
      <c r="ZE51" s="48"/>
      <c r="ZF51" s="48"/>
      <c r="ZG51" s="48"/>
      <c r="ZH51" s="48"/>
      <c r="ZI51" s="48"/>
      <c r="ZJ51" s="48"/>
      <c r="ZK51" s="48"/>
      <c r="ZL51" s="48"/>
      <c r="ZM51" s="48"/>
      <c r="ZN51" s="48"/>
      <c r="ZO51" s="48"/>
      <c r="ZP51" s="48"/>
      <c r="ZQ51" s="48"/>
      <c r="ZR51" s="48"/>
      <c r="ZS51" s="48"/>
      <c r="ZT51" s="48"/>
      <c r="ZU51" s="48"/>
      <c r="ZV51" s="48"/>
      <c r="ZW51" s="48"/>
      <c r="ZX51" s="48"/>
      <c r="ZY51" s="48"/>
      <c r="ZZ51" s="48"/>
      <c r="AAA51" s="48"/>
      <c r="AAB51" s="48"/>
      <c r="AAC51" s="48"/>
      <c r="AAD51" s="48"/>
      <c r="AAE51" s="48"/>
      <c r="AAF51" s="48"/>
      <c r="AAG51" s="48"/>
      <c r="AAH51" s="48"/>
      <c r="AAI51" s="48"/>
      <c r="AAJ51" s="48"/>
      <c r="AAK51" s="48"/>
      <c r="AAL51" s="48"/>
      <c r="AAM51" s="48"/>
      <c r="AAN51" s="48"/>
      <c r="AAO51" s="48"/>
      <c r="AAP51" s="48"/>
      <c r="AAQ51" s="48"/>
      <c r="AAR51" s="48"/>
      <c r="AAS51" s="48"/>
      <c r="AAT51" s="48"/>
      <c r="AAU51" s="48"/>
      <c r="AAV51" s="48"/>
      <c r="AAW51" s="48"/>
      <c r="AAX51" s="48"/>
      <c r="AAY51" s="48"/>
      <c r="AAZ51" s="48"/>
      <c r="ABA51" s="48"/>
      <c r="ABB51" s="48"/>
      <c r="ABC51" s="48"/>
      <c r="ABD51" s="48"/>
      <c r="ABE51" s="48"/>
      <c r="ABF51" s="48"/>
      <c r="ABG51" s="48"/>
      <c r="ABH51" s="48"/>
      <c r="ABI51" s="48"/>
      <c r="ABJ51" s="48"/>
      <c r="ABK51" s="48"/>
      <c r="ABL51" s="48"/>
      <c r="ABM51" s="48"/>
      <c r="ABN51" s="48"/>
      <c r="ABO51" s="48"/>
      <c r="ABP51" s="48"/>
      <c r="ABQ51" s="48"/>
      <c r="ABR51" s="48"/>
      <c r="ABS51" s="48"/>
      <c r="ABT51" s="48"/>
      <c r="ABU51" s="48"/>
      <c r="ABV51" s="48"/>
      <c r="ABW51" s="48"/>
      <c r="ABX51" s="48"/>
      <c r="ABY51" s="48"/>
      <c r="ABZ51" s="48"/>
      <c r="ACA51" s="48"/>
      <c r="ACB51" s="48"/>
      <c r="ACC51" s="48"/>
      <c r="ACD51" s="48"/>
      <c r="ACE51" s="48"/>
      <c r="ACF51" s="48"/>
      <c r="ACG51" s="48"/>
      <c r="ACH51" s="48"/>
      <c r="ACI51" s="48"/>
      <c r="ACJ51" s="48"/>
      <c r="ACK51" s="48"/>
      <c r="ACL51" s="48"/>
      <c r="ACM51" s="48"/>
      <c r="ACN51" s="48"/>
      <c r="ACO51" s="48"/>
      <c r="ACP51" s="48"/>
      <c r="ACQ51" s="48"/>
      <c r="ACR51" s="48"/>
      <c r="ACS51" s="48"/>
      <c r="ACT51" s="48"/>
      <c r="ACU51" s="48"/>
      <c r="ACV51" s="48"/>
      <c r="ACW51" s="48"/>
      <c r="ACX51" s="48"/>
      <c r="ACY51" s="48"/>
      <c r="ACZ51" s="48"/>
      <c r="ADA51" s="48"/>
      <c r="ADB51" s="48"/>
      <c r="ADC51" s="48"/>
      <c r="ADD51" s="48"/>
      <c r="ADE51" s="48"/>
      <c r="ADF51" s="48"/>
      <c r="ADG51" s="48"/>
      <c r="ADH51" s="48"/>
      <c r="ADI51" s="48"/>
      <c r="ADJ51" s="48"/>
      <c r="ADK51" s="48"/>
      <c r="ADL51" s="48"/>
      <c r="ADM51" s="48"/>
      <c r="ADN51" s="48"/>
      <c r="ADO51" s="48"/>
      <c r="ADP51" s="48"/>
      <c r="ADQ51" s="48"/>
      <c r="ADR51" s="48"/>
      <c r="ADS51" s="48"/>
      <c r="ADT51" s="48"/>
      <c r="ADU51" s="48"/>
      <c r="ADV51" s="48"/>
      <c r="ADW51" s="48"/>
      <c r="ADX51" s="48"/>
      <c r="ADY51" s="48"/>
      <c r="ADZ51" s="48"/>
      <c r="AEA51" s="48"/>
      <c r="AEB51" s="48"/>
      <c r="AEC51" s="48"/>
      <c r="AED51" s="48"/>
      <c r="AEE51" s="48"/>
      <c r="AEF51" s="48"/>
      <c r="AEG51" s="48"/>
      <c r="AEH51" s="48"/>
      <c r="AEI51" s="48"/>
      <c r="AEJ51" s="48"/>
      <c r="AEK51" s="48"/>
      <c r="AEL51" s="48"/>
      <c r="AEM51" s="48"/>
      <c r="AEN51" s="48"/>
      <c r="AEO51" s="48"/>
      <c r="AEP51" s="48"/>
      <c r="AEQ51" s="48"/>
      <c r="AER51" s="48"/>
      <c r="AES51" s="48"/>
      <c r="AET51" s="48"/>
      <c r="AEU51" s="48"/>
      <c r="AEV51" s="48"/>
      <c r="AEW51" s="48"/>
      <c r="AEX51" s="48"/>
      <c r="AEY51" s="48"/>
      <c r="AEZ51" s="48"/>
      <c r="AFA51" s="48"/>
      <c r="AFB51" s="48"/>
      <c r="AFC51" s="48"/>
      <c r="AFD51" s="48"/>
      <c r="AFE51" s="48"/>
      <c r="AFF51" s="48"/>
      <c r="AFG51" s="48"/>
      <c r="AFH51" s="48"/>
      <c r="AFI51" s="48"/>
      <c r="AFJ51" s="48"/>
      <c r="AFK51" s="48"/>
      <c r="AFL51" s="48"/>
      <c r="AFM51" s="48"/>
      <c r="AFN51" s="48"/>
      <c r="AFO51" s="48"/>
      <c r="AFP51" s="48"/>
      <c r="AFQ51" s="48"/>
      <c r="AFR51" s="48"/>
      <c r="AFS51" s="48"/>
      <c r="AFT51" s="48"/>
      <c r="AFU51" s="48"/>
      <c r="AFV51" s="48"/>
      <c r="AFW51" s="48"/>
      <c r="AFX51" s="48"/>
      <c r="AFY51" s="48"/>
      <c r="AFZ51" s="48"/>
      <c r="AGA51" s="48"/>
      <c r="AGB51" s="48"/>
      <c r="AGC51" s="48"/>
      <c r="AGD51" s="48"/>
      <c r="AGE51" s="48"/>
      <c r="AGF51" s="48"/>
      <c r="AGG51" s="48"/>
      <c r="AGH51" s="48"/>
      <c r="AGI51" s="48"/>
      <c r="AGJ51" s="48"/>
      <c r="AGK51" s="48"/>
      <c r="AGL51" s="48"/>
      <c r="AGM51" s="48"/>
      <c r="AGN51" s="48"/>
      <c r="AGO51" s="48"/>
      <c r="AGP51" s="48"/>
      <c r="AGQ51" s="48"/>
      <c r="AGR51" s="48"/>
      <c r="AGS51" s="48"/>
      <c r="AGT51" s="48"/>
      <c r="AGU51" s="48"/>
      <c r="AGV51" s="48"/>
      <c r="AGW51" s="48"/>
      <c r="AGX51" s="48"/>
      <c r="AGY51" s="48"/>
      <c r="AGZ51" s="48"/>
      <c r="AHA51" s="48"/>
      <c r="AHB51" s="48"/>
      <c r="AHC51" s="48"/>
      <c r="AHD51" s="48"/>
      <c r="AHE51" s="48"/>
      <c r="AHF51" s="48"/>
      <c r="AHG51" s="48"/>
      <c r="AHH51" s="48"/>
      <c r="AHI51" s="48"/>
      <c r="AHJ51" s="48"/>
      <c r="AHK51" s="48"/>
      <c r="AHL51" s="48"/>
      <c r="AHM51" s="48"/>
      <c r="AHN51" s="48"/>
      <c r="AHO51" s="48"/>
      <c r="AHP51" s="48"/>
      <c r="AHQ51" s="48"/>
      <c r="AHR51" s="48"/>
      <c r="AHS51" s="48"/>
      <c r="AHT51" s="48"/>
      <c r="AHU51" s="48"/>
      <c r="AHV51" s="48"/>
      <c r="AHW51" s="48"/>
      <c r="AHX51" s="48"/>
      <c r="AHY51" s="48"/>
      <c r="AHZ51" s="48"/>
      <c r="AIA51" s="48"/>
      <c r="AIB51" s="48"/>
      <c r="AIC51" s="48"/>
      <c r="AID51" s="48"/>
      <c r="AIE51" s="48"/>
      <c r="AIF51" s="48"/>
      <c r="AIG51" s="48"/>
      <c r="AIH51" s="48"/>
      <c r="AII51" s="48"/>
      <c r="AIJ51" s="48"/>
      <c r="AIK51" s="48"/>
      <c r="AIL51" s="48"/>
      <c r="AIM51" s="48"/>
      <c r="AIN51" s="48"/>
      <c r="AIO51" s="48"/>
      <c r="AIP51" s="48"/>
      <c r="AIQ51" s="48"/>
      <c r="AIR51" s="48"/>
      <c r="AIS51" s="48"/>
      <c r="AIT51" s="48"/>
      <c r="AIU51" s="48"/>
      <c r="AIV51" s="48"/>
      <c r="AIW51" s="48"/>
      <c r="AIX51" s="48"/>
      <c r="AIY51" s="48"/>
      <c r="AIZ51" s="48"/>
      <c r="AJA51" s="48"/>
      <c r="AJB51" s="48"/>
      <c r="AJC51" s="48"/>
      <c r="AJD51" s="48"/>
      <c r="AJE51" s="48"/>
      <c r="AJF51" s="48"/>
      <c r="AJG51" s="48"/>
      <c r="AJH51" s="48"/>
      <c r="AJI51" s="48"/>
      <c r="AJJ51" s="48"/>
      <c r="AJK51" s="48"/>
      <c r="AJL51" s="48"/>
      <c r="AJM51" s="48"/>
      <c r="AJN51" s="48"/>
      <c r="AJO51" s="48"/>
      <c r="AJP51" s="48"/>
      <c r="AJQ51" s="48"/>
      <c r="AJR51" s="48"/>
      <c r="AJS51" s="48"/>
      <c r="AJT51" s="48"/>
      <c r="AJU51" s="48"/>
      <c r="AJV51" s="48"/>
      <c r="AJW51" s="48"/>
      <c r="AJX51" s="48"/>
      <c r="AJY51" s="48"/>
      <c r="AJZ51" s="48"/>
      <c r="AKA51" s="48"/>
      <c r="AKB51" s="48"/>
      <c r="AKC51" s="48"/>
      <c r="AKD51" s="48"/>
      <c r="AKE51" s="48"/>
      <c r="AKF51" s="48"/>
      <c r="AKG51" s="48"/>
      <c r="AKH51" s="48"/>
      <c r="AKI51" s="48"/>
      <c r="AKJ51" s="48"/>
      <c r="AKK51" s="48"/>
      <c r="AKL51" s="48"/>
      <c r="AKM51" s="48"/>
      <c r="AKN51" s="48"/>
      <c r="AKO51" s="48"/>
      <c r="AKP51" s="48"/>
      <c r="AKQ51" s="48"/>
      <c r="AKR51" s="48"/>
      <c r="AKS51" s="48"/>
      <c r="AKT51" s="48"/>
      <c r="AKU51" s="48"/>
      <c r="AKV51" s="48"/>
      <c r="AKW51" s="48"/>
      <c r="AKX51" s="48"/>
      <c r="AKY51" s="48"/>
      <c r="AKZ51" s="48"/>
      <c r="ALA51" s="48"/>
      <c r="ALB51" s="48"/>
      <c r="ALC51" s="48"/>
      <c r="ALD51" s="48"/>
      <c r="ALE51" s="48"/>
      <c r="ALF51" s="48"/>
      <c r="ALG51" s="48"/>
      <c r="ALH51" s="48"/>
      <c r="ALI51" s="48"/>
      <c r="ALJ51" s="48"/>
      <c r="ALK51" s="48"/>
      <c r="ALL51" s="48"/>
      <c r="ALM51" s="48"/>
      <c r="ALN51" s="48"/>
      <c r="ALO51" s="48"/>
      <c r="ALP51" s="48"/>
      <c r="ALQ51" s="48"/>
      <c r="ALR51" s="48"/>
      <c r="ALS51" s="48"/>
      <c r="ALT51" s="48"/>
      <c r="ALU51" s="48"/>
      <c r="ALV51" s="48"/>
      <c r="ALW51" s="48"/>
      <c r="ALX51" s="48"/>
      <c r="ALY51" s="48"/>
      <c r="ALZ51" s="48"/>
      <c r="AMA51" s="48"/>
      <c r="AMB51" s="48"/>
      <c r="AMC51" s="48"/>
      <c r="AMD51" s="48"/>
      <c r="AME51" s="48"/>
      <c r="AMF51" s="48"/>
      <c r="AMG51" s="48"/>
      <c r="AMH51" s="48"/>
      <c r="AMI51" s="48"/>
      <c r="AMJ51" s="48"/>
      <c r="AMK51" s="48"/>
      <c r="AML51" s="48"/>
      <c r="AMM51" s="48"/>
      <c r="AMN51" s="48"/>
      <c r="AMO51" s="48"/>
      <c r="AMP51" s="48"/>
      <c r="AMQ51" s="48"/>
      <c r="AMR51" s="48"/>
      <c r="AMS51" s="48"/>
      <c r="AMT51" s="48"/>
      <c r="AMU51" s="48"/>
      <c r="AMV51" s="48"/>
      <c r="AMW51" s="48"/>
      <c r="AMX51" s="48"/>
      <c r="AMY51" s="48"/>
      <c r="AMZ51" s="48"/>
      <c r="ANA51" s="48"/>
      <c r="ANB51" s="48"/>
      <c r="ANC51" s="48"/>
      <c r="AND51" s="48"/>
      <c r="ANE51" s="48"/>
      <c r="ANF51" s="48"/>
      <c r="ANG51" s="48"/>
      <c r="ANH51" s="48"/>
      <c r="ANI51" s="48"/>
      <c r="ANJ51" s="48"/>
      <c r="ANK51" s="48"/>
      <c r="ANL51" s="48"/>
      <c r="ANM51" s="48"/>
      <c r="ANN51" s="48"/>
      <c r="ANO51" s="48"/>
      <c r="ANP51" s="48"/>
      <c r="ANQ51" s="48"/>
      <c r="ANR51" s="48"/>
      <c r="ANS51" s="48"/>
      <c r="ANT51" s="48"/>
      <c r="ANU51" s="48"/>
      <c r="ANV51" s="48"/>
      <c r="ANW51" s="48"/>
      <c r="ANX51" s="48"/>
      <c r="ANY51" s="48"/>
      <c r="ANZ51" s="48"/>
      <c r="AOA51" s="48"/>
      <c r="AOB51" s="48"/>
      <c r="AOC51" s="48"/>
      <c r="AOD51" s="48"/>
      <c r="AOE51" s="48"/>
      <c r="AOF51" s="48"/>
      <c r="AOG51" s="48"/>
      <c r="AOH51" s="48"/>
      <c r="AOI51" s="48"/>
      <c r="AOJ51" s="48"/>
    </row>
    <row r="52" spans="1:1076" s="101" customFormat="1" x14ac:dyDescent="0.25">
      <c r="A52" s="96" t="s">
        <v>184</v>
      </c>
      <c r="B52" s="96"/>
      <c r="C52" s="96"/>
      <c r="D52" s="96"/>
      <c r="E52" s="96"/>
      <c r="F52" s="105">
        <f>SUM(I54:P54)</f>
        <v>0</v>
      </c>
      <c r="G52" s="122"/>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c r="KN52" s="48"/>
      <c r="KO52" s="48"/>
      <c r="KP52" s="48"/>
      <c r="KQ52" s="48"/>
      <c r="KR52" s="48"/>
      <c r="KS52" s="48"/>
      <c r="KT52" s="48"/>
      <c r="KU52" s="48"/>
      <c r="KV52" s="48"/>
      <c r="KW52" s="48"/>
      <c r="KX52" s="48"/>
      <c r="KY52" s="48"/>
      <c r="KZ52" s="48"/>
      <c r="LA52" s="48"/>
      <c r="LB52" s="48"/>
      <c r="LC52" s="48"/>
      <c r="LD52" s="48"/>
      <c r="LE52" s="48"/>
      <c r="LF52" s="48"/>
      <c r="LG52" s="48"/>
      <c r="LH52" s="48"/>
      <c r="LI52" s="48"/>
      <c r="LJ52" s="48"/>
      <c r="LK52" s="48"/>
      <c r="LL52" s="48"/>
      <c r="LM52" s="48"/>
      <c r="LN52" s="48"/>
      <c r="LO52" s="48"/>
      <c r="LP52" s="48"/>
      <c r="LQ52" s="48"/>
      <c r="LR52" s="48"/>
      <c r="LS52" s="48"/>
      <c r="LT52" s="48"/>
      <c r="LU52" s="48"/>
      <c r="LV52" s="48"/>
      <c r="LW52" s="48"/>
      <c r="LX52" s="48"/>
      <c r="LY52" s="48"/>
      <c r="LZ52" s="48"/>
      <c r="MA52" s="48"/>
      <c r="MB52" s="48"/>
      <c r="MC52" s="48"/>
      <c r="MD52" s="48"/>
      <c r="ME52" s="48"/>
      <c r="MF52" s="48"/>
      <c r="MG52" s="48"/>
      <c r="MH52" s="48"/>
      <c r="MI52" s="48"/>
      <c r="MJ52" s="48"/>
      <c r="MK52" s="48"/>
      <c r="ML52" s="48"/>
      <c r="MM52" s="48"/>
      <c r="MN52" s="48"/>
      <c r="MO52" s="48"/>
      <c r="MP52" s="48"/>
      <c r="MQ52" s="48"/>
      <c r="MR52" s="48"/>
      <c r="MS52" s="48"/>
      <c r="MT52" s="48"/>
      <c r="MU52" s="48"/>
      <c r="MV52" s="48"/>
      <c r="MW52" s="48"/>
      <c r="MX52" s="48"/>
      <c r="MY52" s="48"/>
      <c r="MZ52" s="48"/>
      <c r="NA52" s="48"/>
      <c r="NB52" s="48"/>
      <c r="NC52" s="48"/>
      <c r="ND52" s="48"/>
      <c r="NE52" s="48"/>
      <c r="NF52" s="48"/>
      <c r="NG52" s="48"/>
      <c r="NH52" s="48"/>
      <c r="NI52" s="48"/>
      <c r="NJ52" s="48"/>
      <c r="NK52" s="48"/>
      <c r="NL52" s="48"/>
      <c r="NM52" s="48"/>
      <c r="NN52" s="48"/>
      <c r="NO52" s="48"/>
      <c r="NP52" s="48"/>
      <c r="NQ52" s="48"/>
      <c r="NR52" s="48"/>
      <c r="NS52" s="48"/>
      <c r="NT52" s="48"/>
      <c r="NU52" s="48"/>
      <c r="NV52" s="48"/>
      <c r="NW52" s="48"/>
      <c r="NX52" s="48"/>
      <c r="NY52" s="48"/>
      <c r="NZ52" s="48"/>
      <c r="OA52" s="48"/>
      <c r="OB52" s="48"/>
      <c r="OC52" s="48"/>
      <c r="OD52" s="48"/>
      <c r="OE52" s="48"/>
      <c r="OF52" s="48"/>
      <c r="OG52" s="48"/>
      <c r="OH52" s="48"/>
      <c r="OI52" s="48"/>
      <c r="OJ52" s="48"/>
      <c r="OK52" s="48"/>
      <c r="OL52" s="48"/>
      <c r="OM52" s="48"/>
      <c r="ON52" s="48"/>
      <c r="OO52" s="48"/>
      <c r="OP52" s="48"/>
      <c r="OQ52" s="48"/>
      <c r="OR52" s="48"/>
      <c r="OS52" s="48"/>
      <c r="OT52" s="48"/>
      <c r="OU52" s="48"/>
      <c r="OV52" s="48"/>
      <c r="OW52" s="48"/>
      <c r="OX52" s="48"/>
      <c r="OY52" s="48"/>
      <c r="OZ52" s="48"/>
      <c r="PA52" s="48"/>
      <c r="PB52" s="48"/>
      <c r="PC52" s="48"/>
      <c r="PD52" s="48"/>
      <c r="PE52" s="48"/>
      <c r="PF52" s="48"/>
      <c r="PG52" s="48"/>
      <c r="PH52" s="48"/>
      <c r="PI52" s="48"/>
      <c r="PJ52" s="48"/>
      <c r="PK52" s="48"/>
      <c r="PL52" s="48"/>
      <c r="PM52" s="48"/>
      <c r="PN52" s="48"/>
      <c r="PO52" s="48"/>
      <c r="PP52" s="48"/>
      <c r="PQ52" s="48"/>
      <c r="PR52" s="48"/>
      <c r="PS52" s="48"/>
      <c r="PT52" s="48"/>
      <c r="PU52" s="48"/>
      <c r="PV52" s="48"/>
      <c r="PW52" s="48"/>
      <c r="PX52" s="48"/>
      <c r="PY52" s="48"/>
      <c r="PZ52" s="48"/>
      <c r="QA52" s="48"/>
      <c r="QB52" s="48"/>
      <c r="QC52" s="48"/>
      <c r="QD52" s="48"/>
      <c r="QE52" s="48"/>
      <c r="QF52" s="48"/>
      <c r="QG52" s="48"/>
      <c r="QH52" s="48"/>
      <c r="QI52" s="48"/>
      <c r="QJ52" s="48"/>
      <c r="QK52" s="48"/>
      <c r="QL52" s="48"/>
      <c r="QM52" s="48"/>
      <c r="QN52" s="48"/>
      <c r="QO52" s="48"/>
      <c r="QP52" s="48"/>
      <c r="QQ52" s="48"/>
      <c r="QR52" s="48"/>
      <c r="QS52" s="48"/>
      <c r="QT52" s="48"/>
      <c r="QU52" s="48"/>
      <c r="QV52" s="48"/>
      <c r="QW52" s="48"/>
      <c r="QX52" s="48"/>
      <c r="QY52" s="48"/>
      <c r="QZ52" s="48"/>
      <c r="RA52" s="48"/>
      <c r="RB52" s="48"/>
      <c r="RC52" s="48"/>
      <c r="RD52" s="48"/>
      <c r="RE52" s="48"/>
      <c r="RF52" s="48"/>
      <c r="RG52" s="48"/>
      <c r="RH52" s="48"/>
      <c r="RI52" s="48"/>
      <c r="RJ52" s="48"/>
      <c r="RK52" s="48"/>
      <c r="RL52" s="48"/>
      <c r="RM52" s="48"/>
      <c r="RN52" s="48"/>
      <c r="RO52" s="48"/>
      <c r="RP52" s="48"/>
      <c r="RQ52" s="48"/>
      <c r="RR52" s="48"/>
      <c r="RS52" s="48"/>
      <c r="RT52" s="48"/>
      <c r="RU52" s="48"/>
      <c r="RV52" s="48"/>
      <c r="RW52" s="48"/>
      <c r="RX52" s="48"/>
      <c r="RY52" s="48"/>
      <c r="RZ52" s="48"/>
      <c r="SA52" s="48"/>
      <c r="SB52" s="48"/>
      <c r="SC52" s="48"/>
      <c r="SD52" s="48"/>
      <c r="SE52" s="48"/>
      <c r="SF52" s="48"/>
      <c r="SG52" s="48"/>
      <c r="SH52" s="48"/>
      <c r="SI52" s="48"/>
      <c r="SJ52" s="48"/>
      <c r="SK52" s="48"/>
      <c r="SL52" s="48"/>
      <c r="SM52" s="48"/>
      <c r="SN52" s="48"/>
      <c r="SO52" s="48"/>
      <c r="SP52" s="48"/>
      <c r="SQ52" s="48"/>
      <c r="SR52" s="48"/>
      <c r="SS52" s="48"/>
      <c r="ST52" s="48"/>
      <c r="SU52" s="48"/>
      <c r="SV52" s="48"/>
      <c r="SW52" s="48"/>
      <c r="SX52" s="48"/>
      <c r="SY52" s="48"/>
      <c r="SZ52" s="48"/>
      <c r="TA52" s="48"/>
      <c r="TB52" s="48"/>
      <c r="TC52" s="48"/>
      <c r="TD52" s="48"/>
      <c r="TE52" s="48"/>
      <c r="TF52" s="48"/>
      <c r="TG52" s="48"/>
      <c r="TH52" s="48"/>
      <c r="TI52" s="48"/>
      <c r="TJ52" s="48"/>
      <c r="TK52" s="48"/>
      <c r="TL52" s="48"/>
      <c r="TM52" s="48"/>
      <c r="TN52" s="48"/>
      <c r="TO52" s="48"/>
      <c r="TP52" s="48"/>
      <c r="TQ52" s="48"/>
      <c r="TR52" s="48"/>
      <c r="TS52" s="48"/>
      <c r="TT52" s="48"/>
      <c r="TU52" s="48"/>
      <c r="TV52" s="48"/>
      <c r="TW52" s="48"/>
      <c r="TX52" s="48"/>
      <c r="TY52" s="48"/>
      <c r="TZ52" s="48"/>
      <c r="UA52" s="48"/>
      <c r="UB52" s="48"/>
      <c r="UC52" s="48"/>
      <c r="UD52" s="48"/>
      <c r="UE52" s="48"/>
      <c r="UF52" s="48"/>
      <c r="UG52" s="48"/>
      <c r="UH52" s="48"/>
      <c r="UI52" s="48"/>
      <c r="UJ52" s="48"/>
      <c r="UK52" s="48"/>
      <c r="UL52" s="48"/>
      <c r="UM52" s="48"/>
      <c r="UN52" s="48"/>
      <c r="UO52" s="48"/>
      <c r="UP52" s="48"/>
      <c r="UQ52" s="48"/>
      <c r="UR52" s="48"/>
      <c r="US52" s="48"/>
      <c r="UT52" s="48"/>
      <c r="UU52" s="48"/>
      <c r="UV52" s="48"/>
      <c r="UW52" s="48"/>
      <c r="UX52" s="48"/>
      <c r="UY52" s="48"/>
      <c r="UZ52" s="48"/>
      <c r="VA52" s="48"/>
      <c r="VB52" s="48"/>
      <c r="VC52" s="48"/>
      <c r="VD52" s="48"/>
      <c r="VE52" s="48"/>
      <c r="VF52" s="48"/>
      <c r="VG52" s="48"/>
      <c r="VH52" s="48"/>
      <c r="VI52" s="48"/>
      <c r="VJ52" s="48"/>
      <c r="VK52" s="48"/>
      <c r="VL52" s="48"/>
      <c r="VM52" s="48"/>
      <c r="VN52" s="48"/>
      <c r="VO52" s="48"/>
      <c r="VP52" s="48"/>
      <c r="VQ52" s="48"/>
      <c r="VR52" s="48"/>
      <c r="VS52" s="48"/>
      <c r="VT52" s="48"/>
      <c r="VU52" s="48"/>
      <c r="VV52" s="48"/>
      <c r="VW52" s="48"/>
      <c r="VX52" s="48"/>
      <c r="VY52" s="48"/>
      <c r="VZ52" s="48"/>
      <c r="WA52" s="48"/>
      <c r="WB52" s="48"/>
      <c r="WC52" s="48"/>
      <c r="WD52" s="48"/>
      <c r="WE52" s="48"/>
      <c r="WF52" s="48"/>
      <c r="WG52" s="48"/>
      <c r="WH52" s="48"/>
      <c r="WI52" s="48"/>
      <c r="WJ52" s="48"/>
      <c r="WK52" s="48"/>
      <c r="WL52" s="48"/>
      <c r="WM52" s="48"/>
      <c r="WN52" s="48"/>
      <c r="WO52" s="48"/>
      <c r="WP52" s="48"/>
      <c r="WQ52" s="48"/>
      <c r="WR52" s="48"/>
      <c r="WS52" s="48"/>
      <c r="WT52" s="48"/>
      <c r="WU52" s="48"/>
      <c r="WV52" s="48"/>
      <c r="WW52" s="48"/>
      <c r="WX52" s="48"/>
      <c r="WY52" s="48"/>
      <c r="WZ52" s="48"/>
      <c r="XA52" s="48"/>
      <c r="XB52" s="48"/>
      <c r="XC52" s="48"/>
      <c r="XD52" s="48"/>
      <c r="XE52" s="48"/>
      <c r="XF52" s="48"/>
      <c r="XG52" s="48"/>
      <c r="XH52" s="48"/>
      <c r="XI52" s="48"/>
      <c r="XJ52" s="48"/>
      <c r="XK52" s="48"/>
      <c r="XL52" s="48"/>
      <c r="XM52" s="48"/>
      <c r="XN52" s="48"/>
      <c r="XO52" s="48"/>
      <c r="XP52" s="48"/>
      <c r="XQ52" s="48"/>
      <c r="XR52" s="48"/>
      <c r="XS52" s="48"/>
      <c r="XT52" s="48"/>
      <c r="XU52" s="48"/>
      <c r="XV52" s="48"/>
      <c r="XW52" s="48"/>
      <c r="XX52" s="48"/>
      <c r="XY52" s="48"/>
      <c r="XZ52" s="48"/>
      <c r="YA52" s="48"/>
      <c r="YB52" s="48"/>
      <c r="YC52" s="48"/>
      <c r="YD52" s="48"/>
      <c r="YE52" s="48"/>
      <c r="YF52" s="48"/>
      <c r="YG52" s="48"/>
      <c r="YH52" s="48"/>
      <c r="YI52" s="48"/>
      <c r="YJ52" s="48"/>
      <c r="YK52" s="48"/>
      <c r="YL52" s="48"/>
      <c r="YM52" s="48"/>
      <c r="YN52" s="48"/>
      <c r="YO52" s="48"/>
      <c r="YP52" s="48"/>
      <c r="YQ52" s="48"/>
      <c r="YR52" s="48"/>
      <c r="YS52" s="48"/>
      <c r="YT52" s="48"/>
      <c r="YU52" s="48"/>
      <c r="YV52" s="48"/>
      <c r="YW52" s="48"/>
      <c r="YX52" s="48"/>
      <c r="YY52" s="48"/>
      <c r="YZ52" s="48"/>
      <c r="ZA52" s="48"/>
      <c r="ZB52" s="48"/>
      <c r="ZC52" s="48"/>
      <c r="ZD52" s="48"/>
      <c r="ZE52" s="48"/>
      <c r="ZF52" s="48"/>
      <c r="ZG52" s="48"/>
      <c r="ZH52" s="48"/>
      <c r="ZI52" s="48"/>
      <c r="ZJ52" s="48"/>
      <c r="ZK52" s="48"/>
      <c r="ZL52" s="48"/>
      <c r="ZM52" s="48"/>
      <c r="ZN52" s="48"/>
      <c r="ZO52" s="48"/>
      <c r="ZP52" s="48"/>
      <c r="ZQ52" s="48"/>
      <c r="ZR52" s="48"/>
      <c r="ZS52" s="48"/>
      <c r="ZT52" s="48"/>
      <c r="ZU52" s="48"/>
      <c r="ZV52" s="48"/>
      <c r="ZW52" s="48"/>
      <c r="ZX52" s="48"/>
      <c r="ZY52" s="48"/>
      <c r="ZZ52" s="48"/>
      <c r="AAA52" s="48"/>
      <c r="AAB52" s="48"/>
      <c r="AAC52" s="48"/>
      <c r="AAD52" s="48"/>
      <c r="AAE52" s="48"/>
      <c r="AAF52" s="48"/>
      <c r="AAG52" s="48"/>
      <c r="AAH52" s="48"/>
      <c r="AAI52" s="48"/>
      <c r="AAJ52" s="48"/>
      <c r="AAK52" s="48"/>
      <c r="AAL52" s="48"/>
      <c r="AAM52" s="48"/>
      <c r="AAN52" s="48"/>
      <c r="AAO52" s="48"/>
      <c r="AAP52" s="48"/>
      <c r="AAQ52" s="48"/>
      <c r="AAR52" s="48"/>
      <c r="AAS52" s="48"/>
      <c r="AAT52" s="48"/>
      <c r="AAU52" s="48"/>
      <c r="AAV52" s="48"/>
      <c r="AAW52" s="48"/>
      <c r="AAX52" s="48"/>
      <c r="AAY52" s="48"/>
      <c r="AAZ52" s="48"/>
      <c r="ABA52" s="48"/>
      <c r="ABB52" s="48"/>
      <c r="ABC52" s="48"/>
      <c r="ABD52" s="48"/>
      <c r="ABE52" s="48"/>
      <c r="ABF52" s="48"/>
      <c r="ABG52" s="48"/>
      <c r="ABH52" s="48"/>
      <c r="ABI52" s="48"/>
      <c r="ABJ52" s="48"/>
      <c r="ABK52" s="48"/>
      <c r="ABL52" s="48"/>
      <c r="ABM52" s="48"/>
      <c r="ABN52" s="48"/>
      <c r="ABO52" s="48"/>
      <c r="ABP52" s="48"/>
      <c r="ABQ52" s="48"/>
      <c r="ABR52" s="48"/>
      <c r="ABS52" s="48"/>
      <c r="ABT52" s="48"/>
      <c r="ABU52" s="48"/>
      <c r="ABV52" s="48"/>
      <c r="ABW52" s="48"/>
      <c r="ABX52" s="48"/>
      <c r="ABY52" s="48"/>
      <c r="ABZ52" s="48"/>
      <c r="ACA52" s="48"/>
      <c r="ACB52" s="48"/>
      <c r="ACC52" s="48"/>
      <c r="ACD52" s="48"/>
      <c r="ACE52" s="48"/>
      <c r="ACF52" s="48"/>
      <c r="ACG52" s="48"/>
      <c r="ACH52" s="48"/>
      <c r="ACI52" s="48"/>
      <c r="ACJ52" s="48"/>
      <c r="ACK52" s="48"/>
      <c r="ACL52" s="48"/>
      <c r="ACM52" s="48"/>
      <c r="ACN52" s="48"/>
      <c r="ACO52" s="48"/>
      <c r="ACP52" s="48"/>
      <c r="ACQ52" s="48"/>
      <c r="ACR52" s="48"/>
      <c r="ACS52" s="48"/>
      <c r="ACT52" s="48"/>
      <c r="ACU52" s="48"/>
      <c r="ACV52" s="48"/>
      <c r="ACW52" s="48"/>
      <c r="ACX52" s="48"/>
      <c r="ACY52" s="48"/>
      <c r="ACZ52" s="48"/>
      <c r="ADA52" s="48"/>
      <c r="ADB52" s="48"/>
      <c r="ADC52" s="48"/>
      <c r="ADD52" s="48"/>
      <c r="ADE52" s="48"/>
      <c r="ADF52" s="48"/>
      <c r="ADG52" s="48"/>
      <c r="ADH52" s="48"/>
      <c r="ADI52" s="48"/>
      <c r="ADJ52" s="48"/>
      <c r="ADK52" s="48"/>
      <c r="ADL52" s="48"/>
      <c r="ADM52" s="48"/>
      <c r="ADN52" s="48"/>
      <c r="ADO52" s="48"/>
      <c r="ADP52" s="48"/>
      <c r="ADQ52" s="48"/>
      <c r="ADR52" s="48"/>
      <c r="ADS52" s="48"/>
      <c r="ADT52" s="48"/>
      <c r="ADU52" s="48"/>
      <c r="ADV52" s="48"/>
      <c r="ADW52" s="48"/>
      <c r="ADX52" s="48"/>
      <c r="ADY52" s="48"/>
      <c r="ADZ52" s="48"/>
      <c r="AEA52" s="48"/>
      <c r="AEB52" s="48"/>
      <c r="AEC52" s="48"/>
      <c r="AED52" s="48"/>
      <c r="AEE52" s="48"/>
      <c r="AEF52" s="48"/>
      <c r="AEG52" s="48"/>
      <c r="AEH52" s="48"/>
      <c r="AEI52" s="48"/>
      <c r="AEJ52" s="48"/>
      <c r="AEK52" s="48"/>
      <c r="AEL52" s="48"/>
      <c r="AEM52" s="48"/>
      <c r="AEN52" s="48"/>
      <c r="AEO52" s="48"/>
      <c r="AEP52" s="48"/>
      <c r="AEQ52" s="48"/>
      <c r="AER52" s="48"/>
      <c r="AES52" s="48"/>
      <c r="AET52" s="48"/>
      <c r="AEU52" s="48"/>
      <c r="AEV52" s="48"/>
      <c r="AEW52" s="48"/>
      <c r="AEX52" s="48"/>
      <c r="AEY52" s="48"/>
      <c r="AEZ52" s="48"/>
      <c r="AFA52" s="48"/>
      <c r="AFB52" s="48"/>
      <c r="AFC52" s="48"/>
      <c r="AFD52" s="48"/>
      <c r="AFE52" s="48"/>
      <c r="AFF52" s="48"/>
      <c r="AFG52" s="48"/>
      <c r="AFH52" s="48"/>
      <c r="AFI52" s="48"/>
      <c r="AFJ52" s="48"/>
      <c r="AFK52" s="48"/>
      <c r="AFL52" s="48"/>
      <c r="AFM52" s="48"/>
      <c r="AFN52" s="48"/>
      <c r="AFO52" s="48"/>
      <c r="AFP52" s="48"/>
      <c r="AFQ52" s="48"/>
      <c r="AFR52" s="48"/>
      <c r="AFS52" s="48"/>
      <c r="AFT52" s="48"/>
      <c r="AFU52" s="48"/>
      <c r="AFV52" s="48"/>
      <c r="AFW52" s="48"/>
      <c r="AFX52" s="48"/>
      <c r="AFY52" s="48"/>
      <c r="AFZ52" s="48"/>
      <c r="AGA52" s="48"/>
      <c r="AGB52" s="48"/>
      <c r="AGC52" s="48"/>
      <c r="AGD52" s="48"/>
      <c r="AGE52" s="48"/>
      <c r="AGF52" s="48"/>
      <c r="AGG52" s="48"/>
      <c r="AGH52" s="48"/>
      <c r="AGI52" s="48"/>
      <c r="AGJ52" s="48"/>
      <c r="AGK52" s="48"/>
      <c r="AGL52" s="48"/>
      <c r="AGM52" s="48"/>
      <c r="AGN52" s="48"/>
      <c r="AGO52" s="48"/>
      <c r="AGP52" s="48"/>
      <c r="AGQ52" s="48"/>
      <c r="AGR52" s="48"/>
      <c r="AGS52" s="48"/>
      <c r="AGT52" s="48"/>
      <c r="AGU52" s="48"/>
      <c r="AGV52" s="48"/>
      <c r="AGW52" s="48"/>
      <c r="AGX52" s="48"/>
      <c r="AGY52" s="48"/>
      <c r="AGZ52" s="48"/>
      <c r="AHA52" s="48"/>
      <c r="AHB52" s="48"/>
      <c r="AHC52" s="48"/>
      <c r="AHD52" s="48"/>
      <c r="AHE52" s="48"/>
      <c r="AHF52" s="48"/>
      <c r="AHG52" s="48"/>
      <c r="AHH52" s="48"/>
      <c r="AHI52" s="48"/>
      <c r="AHJ52" s="48"/>
      <c r="AHK52" s="48"/>
      <c r="AHL52" s="48"/>
      <c r="AHM52" s="48"/>
      <c r="AHN52" s="48"/>
      <c r="AHO52" s="48"/>
      <c r="AHP52" s="48"/>
      <c r="AHQ52" s="48"/>
      <c r="AHR52" s="48"/>
      <c r="AHS52" s="48"/>
      <c r="AHT52" s="48"/>
      <c r="AHU52" s="48"/>
      <c r="AHV52" s="48"/>
      <c r="AHW52" s="48"/>
      <c r="AHX52" s="48"/>
      <c r="AHY52" s="48"/>
      <c r="AHZ52" s="48"/>
      <c r="AIA52" s="48"/>
      <c r="AIB52" s="48"/>
      <c r="AIC52" s="48"/>
      <c r="AID52" s="48"/>
      <c r="AIE52" s="48"/>
      <c r="AIF52" s="48"/>
      <c r="AIG52" s="48"/>
      <c r="AIH52" s="48"/>
      <c r="AII52" s="48"/>
      <c r="AIJ52" s="48"/>
      <c r="AIK52" s="48"/>
      <c r="AIL52" s="48"/>
      <c r="AIM52" s="48"/>
      <c r="AIN52" s="48"/>
      <c r="AIO52" s="48"/>
      <c r="AIP52" s="48"/>
      <c r="AIQ52" s="48"/>
      <c r="AIR52" s="48"/>
      <c r="AIS52" s="48"/>
      <c r="AIT52" s="48"/>
      <c r="AIU52" s="48"/>
      <c r="AIV52" s="48"/>
      <c r="AIW52" s="48"/>
      <c r="AIX52" s="48"/>
      <c r="AIY52" s="48"/>
      <c r="AIZ52" s="48"/>
      <c r="AJA52" s="48"/>
      <c r="AJB52" s="48"/>
      <c r="AJC52" s="48"/>
      <c r="AJD52" s="48"/>
      <c r="AJE52" s="48"/>
      <c r="AJF52" s="48"/>
      <c r="AJG52" s="48"/>
      <c r="AJH52" s="48"/>
      <c r="AJI52" s="48"/>
      <c r="AJJ52" s="48"/>
      <c r="AJK52" s="48"/>
      <c r="AJL52" s="48"/>
      <c r="AJM52" s="48"/>
      <c r="AJN52" s="48"/>
      <c r="AJO52" s="48"/>
      <c r="AJP52" s="48"/>
      <c r="AJQ52" s="48"/>
      <c r="AJR52" s="48"/>
      <c r="AJS52" s="48"/>
      <c r="AJT52" s="48"/>
      <c r="AJU52" s="48"/>
      <c r="AJV52" s="48"/>
      <c r="AJW52" s="48"/>
      <c r="AJX52" s="48"/>
      <c r="AJY52" s="48"/>
      <c r="AJZ52" s="48"/>
      <c r="AKA52" s="48"/>
      <c r="AKB52" s="48"/>
      <c r="AKC52" s="48"/>
      <c r="AKD52" s="48"/>
      <c r="AKE52" s="48"/>
      <c r="AKF52" s="48"/>
      <c r="AKG52" s="48"/>
      <c r="AKH52" s="48"/>
      <c r="AKI52" s="48"/>
      <c r="AKJ52" s="48"/>
      <c r="AKK52" s="48"/>
      <c r="AKL52" s="48"/>
      <c r="AKM52" s="48"/>
      <c r="AKN52" s="48"/>
      <c r="AKO52" s="48"/>
      <c r="AKP52" s="48"/>
      <c r="AKQ52" s="48"/>
      <c r="AKR52" s="48"/>
      <c r="AKS52" s="48"/>
      <c r="AKT52" s="48"/>
      <c r="AKU52" s="48"/>
      <c r="AKV52" s="48"/>
      <c r="AKW52" s="48"/>
      <c r="AKX52" s="48"/>
      <c r="AKY52" s="48"/>
      <c r="AKZ52" s="48"/>
      <c r="ALA52" s="48"/>
      <c r="ALB52" s="48"/>
      <c r="ALC52" s="48"/>
      <c r="ALD52" s="48"/>
      <c r="ALE52" s="48"/>
      <c r="ALF52" s="48"/>
      <c r="ALG52" s="48"/>
      <c r="ALH52" s="48"/>
      <c r="ALI52" s="48"/>
      <c r="ALJ52" s="48"/>
      <c r="ALK52" s="48"/>
      <c r="ALL52" s="48"/>
      <c r="ALM52" s="48"/>
      <c r="ALN52" s="48"/>
      <c r="ALO52" s="48"/>
      <c r="ALP52" s="48"/>
      <c r="ALQ52" s="48"/>
      <c r="ALR52" s="48"/>
      <c r="ALS52" s="48"/>
      <c r="ALT52" s="48"/>
      <c r="ALU52" s="48"/>
      <c r="ALV52" s="48"/>
      <c r="ALW52" s="48"/>
      <c r="ALX52" s="48"/>
      <c r="ALY52" s="48"/>
      <c r="ALZ52" s="48"/>
      <c r="AMA52" s="48"/>
      <c r="AMB52" s="48"/>
      <c r="AMC52" s="48"/>
      <c r="AMD52" s="48"/>
      <c r="AME52" s="48"/>
      <c r="AMF52" s="48"/>
      <c r="AMG52" s="48"/>
      <c r="AMH52" s="48"/>
      <c r="AMI52" s="48"/>
      <c r="AMJ52" s="48"/>
      <c r="AMK52" s="48"/>
      <c r="AML52" s="48"/>
      <c r="AMM52" s="48"/>
      <c r="AMN52" s="48"/>
      <c r="AMO52" s="48"/>
      <c r="AMP52" s="48"/>
      <c r="AMQ52" s="48"/>
      <c r="AMR52" s="48"/>
      <c r="AMS52" s="48"/>
      <c r="AMT52" s="48"/>
      <c r="AMU52" s="48"/>
      <c r="AMV52" s="48"/>
      <c r="AMW52" s="48"/>
      <c r="AMX52" s="48"/>
      <c r="AMY52" s="48"/>
      <c r="AMZ52" s="48"/>
      <c r="ANA52" s="48"/>
      <c r="ANB52" s="48"/>
      <c r="ANC52" s="48"/>
      <c r="AND52" s="48"/>
      <c r="ANE52" s="48"/>
      <c r="ANF52" s="48"/>
      <c r="ANG52" s="48"/>
      <c r="ANH52" s="48"/>
      <c r="ANI52" s="48"/>
      <c r="ANJ52" s="48"/>
      <c r="ANK52" s="48"/>
      <c r="ANL52" s="48"/>
      <c r="ANM52" s="48"/>
      <c r="ANN52" s="48"/>
      <c r="ANO52" s="48"/>
      <c r="ANP52" s="48"/>
      <c r="ANQ52" s="48"/>
      <c r="ANR52" s="48"/>
      <c r="ANS52" s="48"/>
      <c r="ANT52" s="48"/>
      <c r="ANU52" s="48"/>
      <c r="ANV52" s="48"/>
      <c r="ANW52" s="48"/>
      <c r="ANX52" s="48"/>
      <c r="ANY52" s="48"/>
      <c r="ANZ52" s="48"/>
      <c r="AOA52" s="48"/>
      <c r="AOB52" s="48"/>
      <c r="AOC52" s="48"/>
      <c r="AOD52" s="48"/>
      <c r="AOE52" s="48"/>
      <c r="AOF52" s="48"/>
      <c r="AOG52" s="48"/>
      <c r="AOH52" s="48"/>
      <c r="AOI52" s="48"/>
      <c r="AOJ52" s="48"/>
    </row>
    <row r="53" spans="1:1076" ht="6" customHeight="1" x14ac:dyDescent="0.35">
      <c r="A53" s="57"/>
      <c r="B53" s="57"/>
      <c r="C53" s="57"/>
      <c r="D53" s="57"/>
      <c r="E53" s="57"/>
      <c r="F53" s="60"/>
      <c r="BY53" s="78"/>
    </row>
    <row r="54" spans="1:1076" s="101" customFormat="1" x14ac:dyDescent="0.25">
      <c r="A54" s="195" t="s">
        <v>219</v>
      </c>
      <c r="B54" s="195"/>
      <c r="C54" s="195"/>
      <c r="D54" s="195"/>
      <c r="E54" s="195"/>
      <c r="F54" s="113">
        <f>SUM(+F22+F27+F31+F39+F44)</f>
        <v>0</v>
      </c>
      <c r="G54" s="122"/>
      <c r="H54" s="113">
        <f t="shared" ref="H54:Q54" si="109">H48</f>
        <v>0</v>
      </c>
      <c r="I54" s="113">
        <f t="shared" si="109"/>
        <v>0</v>
      </c>
      <c r="J54" s="113">
        <f t="shared" si="109"/>
        <v>0</v>
      </c>
      <c r="K54" s="113">
        <f t="shared" si="109"/>
        <v>0</v>
      </c>
      <c r="L54" s="113">
        <f t="shared" ref="L54:P54" si="110">L48</f>
        <v>0</v>
      </c>
      <c r="M54" s="113">
        <f t="shared" si="110"/>
        <v>0</v>
      </c>
      <c r="N54" s="113">
        <f t="shared" si="110"/>
        <v>0</v>
      </c>
      <c r="O54" s="113">
        <f t="shared" si="110"/>
        <v>0</v>
      </c>
      <c r="P54" s="113">
        <f t="shared" si="110"/>
        <v>0</v>
      </c>
      <c r="Q54" s="113">
        <f t="shared" si="109"/>
        <v>0</v>
      </c>
      <c r="R54" s="122"/>
      <c r="S54" s="113">
        <f t="shared" ref="S54:AB54" si="111">S48</f>
        <v>0</v>
      </c>
      <c r="T54" s="113">
        <f t="shared" si="111"/>
        <v>0</v>
      </c>
      <c r="U54" s="113">
        <f t="shared" si="111"/>
        <v>0</v>
      </c>
      <c r="V54" s="113">
        <f t="shared" si="111"/>
        <v>0</v>
      </c>
      <c r="W54" s="113">
        <f t="shared" ref="W54:AA54" si="112">W48</f>
        <v>0</v>
      </c>
      <c r="X54" s="113">
        <f t="shared" si="112"/>
        <v>0</v>
      </c>
      <c r="Y54" s="113">
        <f t="shared" si="112"/>
        <v>0</v>
      </c>
      <c r="Z54" s="113">
        <f t="shared" si="112"/>
        <v>0</v>
      </c>
      <c r="AA54" s="113">
        <f t="shared" si="112"/>
        <v>0</v>
      </c>
      <c r="AB54" s="113">
        <f t="shared" si="111"/>
        <v>0</v>
      </c>
      <c r="AC54" s="122"/>
      <c r="AD54" s="113">
        <f t="shared" ref="AD54:AI54" si="113">AD48</f>
        <v>0</v>
      </c>
      <c r="AE54" s="113">
        <f t="shared" si="113"/>
        <v>0</v>
      </c>
      <c r="AF54" s="113">
        <f t="shared" si="113"/>
        <v>0</v>
      </c>
      <c r="AG54" s="113">
        <f t="shared" si="113"/>
        <v>0</v>
      </c>
      <c r="AH54" s="113">
        <f t="shared" si="113"/>
        <v>0</v>
      </c>
      <c r="AI54" s="113">
        <f t="shared" si="113"/>
        <v>0</v>
      </c>
      <c r="AJ54" s="122"/>
      <c r="AK54" s="113">
        <f t="shared" ref="AK54:AP54" si="114">AK48</f>
        <v>0</v>
      </c>
      <c r="AL54" s="113">
        <f t="shared" si="114"/>
        <v>0</v>
      </c>
      <c r="AM54" s="113">
        <f t="shared" si="114"/>
        <v>0</v>
      </c>
      <c r="AN54" s="113">
        <f t="shared" si="114"/>
        <v>0</v>
      </c>
      <c r="AO54" s="113">
        <f t="shared" si="114"/>
        <v>0</v>
      </c>
      <c r="AP54" s="113">
        <f t="shared" si="114"/>
        <v>0</v>
      </c>
      <c r="AQ54" s="122"/>
      <c r="AR54" s="113">
        <f t="shared" ref="AR54:AW54" si="115">AR48</f>
        <v>0</v>
      </c>
      <c r="AS54" s="113">
        <f t="shared" si="115"/>
        <v>0</v>
      </c>
      <c r="AT54" s="113">
        <f t="shared" si="115"/>
        <v>0</v>
      </c>
      <c r="AU54" s="113">
        <f t="shared" si="115"/>
        <v>0</v>
      </c>
      <c r="AV54" s="113">
        <f t="shared" si="115"/>
        <v>0</v>
      </c>
      <c r="AW54" s="113">
        <f t="shared" si="115"/>
        <v>0</v>
      </c>
      <c r="AX54" s="122"/>
      <c r="AY54" s="113">
        <f t="shared" ref="AY54:BD54" si="116">AY48</f>
        <v>0</v>
      </c>
      <c r="AZ54" s="113">
        <f t="shared" si="116"/>
        <v>0</v>
      </c>
      <c r="BA54" s="113">
        <f t="shared" si="116"/>
        <v>0</v>
      </c>
      <c r="BB54" s="113">
        <f t="shared" si="116"/>
        <v>0</v>
      </c>
      <c r="BC54" s="113">
        <f t="shared" si="116"/>
        <v>0</v>
      </c>
      <c r="BD54" s="113">
        <f t="shared" si="116"/>
        <v>0</v>
      </c>
      <c r="BE54" s="122"/>
      <c r="BF54" s="113">
        <f t="shared" ref="BF54:BK54" si="117">BF48</f>
        <v>0</v>
      </c>
      <c r="BG54" s="113">
        <f t="shared" si="117"/>
        <v>0</v>
      </c>
      <c r="BH54" s="113">
        <f t="shared" si="117"/>
        <v>0</v>
      </c>
      <c r="BI54" s="113">
        <f t="shared" si="117"/>
        <v>0</v>
      </c>
      <c r="BJ54" s="113">
        <f t="shared" si="117"/>
        <v>0</v>
      </c>
      <c r="BK54" s="113">
        <f t="shared" si="117"/>
        <v>0</v>
      </c>
      <c r="BL54" s="115"/>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48"/>
      <c r="HI54" s="48"/>
      <c r="HJ54" s="48"/>
      <c r="HK54" s="48"/>
      <c r="HL54" s="48"/>
      <c r="HM54" s="48"/>
      <c r="HN54" s="48"/>
      <c r="HO54" s="48"/>
      <c r="HP54" s="48"/>
      <c r="HQ54" s="48"/>
      <c r="HR54" s="48"/>
      <c r="HS54" s="48"/>
      <c r="HT54" s="48"/>
      <c r="HU54" s="48"/>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c r="KN54" s="48"/>
      <c r="KO54" s="48"/>
      <c r="KP54" s="48"/>
      <c r="KQ54" s="48"/>
      <c r="KR54" s="48"/>
      <c r="KS54" s="48"/>
      <c r="KT54" s="48"/>
      <c r="KU54" s="48"/>
      <c r="KV54" s="48"/>
      <c r="KW54" s="48"/>
      <c r="KX54" s="48"/>
      <c r="KY54" s="48"/>
      <c r="KZ54" s="48"/>
      <c r="LA54" s="48"/>
      <c r="LB54" s="48"/>
      <c r="LC54" s="48"/>
      <c r="LD54" s="48"/>
      <c r="LE54" s="48"/>
      <c r="LF54" s="48"/>
      <c r="LG54" s="48"/>
      <c r="LH54" s="48"/>
      <c r="LI54" s="48"/>
      <c r="LJ54" s="48"/>
      <c r="LK54" s="48"/>
      <c r="LL54" s="48"/>
      <c r="LM54" s="48"/>
      <c r="LN54" s="48"/>
      <c r="LO54" s="48"/>
      <c r="LP54" s="48"/>
      <c r="LQ54" s="48"/>
      <c r="LR54" s="48"/>
      <c r="LS54" s="48"/>
      <c r="LT54" s="48"/>
      <c r="LU54" s="48"/>
      <c r="LV54" s="48"/>
      <c r="LW54" s="48"/>
      <c r="LX54" s="48"/>
      <c r="LY54" s="48"/>
      <c r="LZ54" s="48"/>
      <c r="MA54" s="48"/>
      <c r="MB54" s="48"/>
      <c r="MC54" s="48"/>
      <c r="MD54" s="48"/>
      <c r="ME54" s="48"/>
      <c r="MF54" s="48"/>
      <c r="MG54" s="48"/>
      <c r="MH54" s="48"/>
      <c r="MI54" s="48"/>
      <c r="MJ54" s="48"/>
      <c r="MK54" s="48"/>
      <c r="ML54" s="48"/>
      <c r="MM54" s="48"/>
      <c r="MN54" s="48"/>
      <c r="MO54" s="48"/>
      <c r="MP54" s="48"/>
      <c r="MQ54" s="48"/>
      <c r="MR54" s="48"/>
      <c r="MS54" s="48"/>
      <c r="MT54" s="48"/>
      <c r="MU54" s="48"/>
      <c r="MV54" s="48"/>
      <c r="MW54" s="48"/>
      <c r="MX54" s="48"/>
      <c r="MY54" s="48"/>
      <c r="MZ54" s="48"/>
      <c r="NA54" s="48"/>
      <c r="NB54" s="48"/>
      <c r="NC54" s="48"/>
      <c r="ND54" s="48"/>
      <c r="NE54" s="48"/>
      <c r="NF54" s="48"/>
      <c r="NG54" s="48"/>
      <c r="NH54" s="48"/>
      <c r="NI54" s="48"/>
      <c r="NJ54" s="48"/>
      <c r="NK54" s="48"/>
      <c r="NL54" s="48"/>
      <c r="NM54" s="48"/>
      <c r="NN54" s="48"/>
      <c r="NO54" s="48"/>
      <c r="NP54" s="48"/>
      <c r="NQ54" s="48"/>
      <c r="NR54" s="48"/>
      <c r="NS54" s="48"/>
      <c r="NT54" s="48"/>
      <c r="NU54" s="48"/>
      <c r="NV54" s="48"/>
      <c r="NW54" s="48"/>
      <c r="NX54" s="48"/>
      <c r="NY54" s="48"/>
      <c r="NZ54" s="48"/>
      <c r="OA54" s="48"/>
      <c r="OB54" s="48"/>
      <c r="OC54" s="48"/>
      <c r="OD54" s="48"/>
      <c r="OE54" s="48"/>
      <c r="OF54" s="48"/>
      <c r="OG54" s="48"/>
      <c r="OH54" s="48"/>
      <c r="OI54" s="48"/>
      <c r="OJ54" s="48"/>
      <c r="OK54" s="48"/>
      <c r="OL54" s="48"/>
      <c r="OM54" s="48"/>
      <c r="ON54" s="48"/>
      <c r="OO54" s="48"/>
      <c r="OP54" s="48"/>
      <c r="OQ54" s="48"/>
      <c r="OR54" s="48"/>
      <c r="OS54" s="48"/>
      <c r="OT54" s="48"/>
      <c r="OU54" s="48"/>
      <c r="OV54" s="48"/>
      <c r="OW54" s="48"/>
      <c r="OX54" s="48"/>
      <c r="OY54" s="48"/>
      <c r="OZ54" s="48"/>
      <c r="PA54" s="48"/>
      <c r="PB54" s="48"/>
      <c r="PC54" s="48"/>
      <c r="PD54" s="48"/>
      <c r="PE54" s="48"/>
      <c r="PF54" s="48"/>
      <c r="PG54" s="48"/>
      <c r="PH54" s="48"/>
      <c r="PI54" s="48"/>
      <c r="PJ54" s="48"/>
      <c r="PK54" s="48"/>
      <c r="PL54" s="48"/>
      <c r="PM54" s="48"/>
      <c r="PN54" s="48"/>
      <c r="PO54" s="48"/>
      <c r="PP54" s="48"/>
      <c r="PQ54" s="48"/>
      <c r="PR54" s="48"/>
      <c r="PS54" s="48"/>
      <c r="PT54" s="48"/>
      <c r="PU54" s="48"/>
      <c r="PV54" s="48"/>
      <c r="PW54" s="48"/>
      <c r="PX54" s="48"/>
      <c r="PY54" s="48"/>
      <c r="PZ54" s="48"/>
      <c r="QA54" s="48"/>
      <c r="QB54" s="48"/>
      <c r="QC54" s="48"/>
      <c r="QD54" s="48"/>
      <c r="QE54" s="48"/>
      <c r="QF54" s="48"/>
      <c r="QG54" s="48"/>
      <c r="QH54" s="48"/>
      <c r="QI54" s="48"/>
      <c r="QJ54" s="48"/>
      <c r="QK54" s="48"/>
      <c r="QL54" s="48"/>
      <c r="QM54" s="48"/>
      <c r="QN54" s="48"/>
      <c r="QO54" s="48"/>
      <c r="QP54" s="48"/>
      <c r="QQ54" s="48"/>
      <c r="QR54" s="48"/>
      <c r="QS54" s="48"/>
      <c r="QT54" s="48"/>
      <c r="QU54" s="48"/>
      <c r="QV54" s="48"/>
      <c r="QW54" s="48"/>
      <c r="QX54" s="48"/>
      <c r="QY54" s="48"/>
      <c r="QZ54" s="48"/>
      <c r="RA54" s="48"/>
      <c r="RB54" s="48"/>
      <c r="RC54" s="48"/>
      <c r="RD54" s="48"/>
      <c r="RE54" s="48"/>
      <c r="RF54" s="48"/>
      <c r="RG54" s="48"/>
      <c r="RH54" s="48"/>
      <c r="RI54" s="48"/>
      <c r="RJ54" s="48"/>
      <c r="RK54" s="48"/>
      <c r="RL54" s="48"/>
      <c r="RM54" s="48"/>
      <c r="RN54" s="48"/>
      <c r="RO54" s="48"/>
      <c r="RP54" s="48"/>
      <c r="RQ54" s="48"/>
      <c r="RR54" s="48"/>
      <c r="RS54" s="48"/>
      <c r="RT54" s="48"/>
      <c r="RU54" s="48"/>
      <c r="RV54" s="48"/>
      <c r="RW54" s="48"/>
      <c r="RX54" s="48"/>
      <c r="RY54" s="48"/>
      <c r="RZ54" s="48"/>
      <c r="SA54" s="48"/>
      <c r="SB54" s="48"/>
      <c r="SC54" s="48"/>
      <c r="SD54" s="48"/>
      <c r="SE54" s="48"/>
      <c r="SF54" s="48"/>
      <c r="SG54" s="48"/>
      <c r="SH54" s="48"/>
      <c r="SI54" s="48"/>
      <c r="SJ54" s="48"/>
      <c r="SK54" s="48"/>
      <c r="SL54" s="48"/>
      <c r="SM54" s="48"/>
      <c r="SN54" s="48"/>
      <c r="SO54" s="48"/>
      <c r="SP54" s="48"/>
      <c r="SQ54" s="48"/>
      <c r="SR54" s="48"/>
      <c r="SS54" s="48"/>
      <c r="ST54" s="48"/>
      <c r="SU54" s="48"/>
      <c r="SV54" s="48"/>
      <c r="SW54" s="48"/>
      <c r="SX54" s="48"/>
      <c r="SY54" s="48"/>
      <c r="SZ54" s="48"/>
      <c r="TA54" s="48"/>
      <c r="TB54" s="48"/>
      <c r="TC54" s="48"/>
      <c r="TD54" s="48"/>
      <c r="TE54" s="48"/>
      <c r="TF54" s="48"/>
      <c r="TG54" s="48"/>
      <c r="TH54" s="48"/>
      <c r="TI54" s="48"/>
      <c r="TJ54" s="48"/>
      <c r="TK54" s="48"/>
      <c r="TL54" s="48"/>
      <c r="TM54" s="48"/>
      <c r="TN54" s="48"/>
      <c r="TO54" s="48"/>
      <c r="TP54" s="48"/>
      <c r="TQ54" s="48"/>
      <c r="TR54" s="48"/>
      <c r="TS54" s="48"/>
      <c r="TT54" s="48"/>
      <c r="TU54" s="48"/>
      <c r="TV54" s="48"/>
      <c r="TW54" s="48"/>
      <c r="TX54" s="48"/>
      <c r="TY54" s="48"/>
      <c r="TZ54" s="48"/>
      <c r="UA54" s="48"/>
      <c r="UB54" s="48"/>
      <c r="UC54" s="48"/>
      <c r="UD54" s="48"/>
      <c r="UE54" s="48"/>
      <c r="UF54" s="48"/>
      <c r="UG54" s="48"/>
      <c r="UH54" s="48"/>
      <c r="UI54" s="48"/>
      <c r="UJ54" s="48"/>
      <c r="UK54" s="48"/>
      <c r="UL54" s="48"/>
      <c r="UM54" s="48"/>
      <c r="UN54" s="48"/>
      <c r="UO54" s="48"/>
      <c r="UP54" s="48"/>
      <c r="UQ54" s="48"/>
      <c r="UR54" s="48"/>
      <c r="US54" s="48"/>
      <c r="UT54" s="48"/>
      <c r="UU54" s="48"/>
      <c r="UV54" s="48"/>
      <c r="UW54" s="48"/>
      <c r="UX54" s="48"/>
      <c r="UY54" s="48"/>
      <c r="UZ54" s="48"/>
      <c r="VA54" s="48"/>
      <c r="VB54" s="48"/>
      <c r="VC54" s="48"/>
      <c r="VD54" s="48"/>
      <c r="VE54" s="48"/>
      <c r="VF54" s="48"/>
      <c r="VG54" s="48"/>
      <c r="VH54" s="48"/>
      <c r="VI54" s="48"/>
      <c r="VJ54" s="48"/>
      <c r="VK54" s="48"/>
      <c r="VL54" s="48"/>
      <c r="VM54" s="48"/>
      <c r="VN54" s="48"/>
      <c r="VO54" s="48"/>
      <c r="VP54" s="48"/>
      <c r="VQ54" s="48"/>
      <c r="VR54" s="48"/>
      <c r="VS54" s="48"/>
      <c r="VT54" s="48"/>
      <c r="VU54" s="48"/>
      <c r="VV54" s="48"/>
      <c r="VW54" s="48"/>
      <c r="VX54" s="48"/>
      <c r="VY54" s="48"/>
      <c r="VZ54" s="48"/>
      <c r="WA54" s="48"/>
      <c r="WB54" s="48"/>
      <c r="WC54" s="48"/>
      <c r="WD54" s="48"/>
      <c r="WE54" s="48"/>
      <c r="WF54" s="48"/>
      <c r="WG54" s="48"/>
      <c r="WH54" s="48"/>
      <c r="WI54" s="48"/>
      <c r="WJ54" s="48"/>
      <c r="WK54" s="48"/>
      <c r="WL54" s="48"/>
      <c r="WM54" s="48"/>
      <c r="WN54" s="48"/>
      <c r="WO54" s="48"/>
      <c r="WP54" s="48"/>
      <c r="WQ54" s="48"/>
      <c r="WR54" s="48"/>
      <c r="WS54" s="48"/>
      <c r="WT54" s="48"/>
      <c r="WU54" s="48"/>
      <c r="WV54" s="48"/>
      <c r="WW54" s="48"/>
      <c r="WX54" s="48"/>
      <c r="WY54" s="48"/>
      <c r="WZ54" s="48"/>
      <c r="XA54" s="48"/>
      <c r="XB54" s="48"/>
      <c r="XC54" s="48"/>
      <c r="XD54" s="48"/>
      <c r="XE54" s="48"/>
      <c r="XF54" s="48"/>
      <c r="XG54" s="48"/>
      <c r="XH54" s="48"/>
      <c r="XI54" s="48"/>
      <c r="XJ54" s="48"/>
      <c r="XK54" s="48"/>
      <c r="XL54" s="48"/>
      <c r="XM54" s="48"/>
      <c r="XN54" s="48"/>
      <c r="XO54" s="48"/>
      <c r="XP54" s="48"/>
      <c r="XQ54" s="48"/>
      <c r="XR54" s="48"/>
      <c r="XS54" s="48"/>
      <c r="XT54" s="48"/>
      <c r="XU54" s="48"/>
      <c r="XV54" s="48"/>
      <c r="XW54" s="48"/>
      <c r="XX54" s="48"/>
      <c r="XY54" s="48"/>
      <c r="XZ54" s="48"/>
      <c r="YA54" s="48"/>
      <c r="YB54" s="48"/>
      <c r="YC54" s="48"/>
      <c r="YD54" s="48"/>
      <c r="YE54" s="48"/>
      <c r="YF54" s="48"/>
      <c r="YG54" s="48"/>
      <c r="YH54" s="48"/>
      <c r="YI54" s="48"/>
      <c r="YJ54" s="48"/>
      <c r="YK54" s="48"/>
      <c r="YL54" s="48"/>
      <c r="YM54" s="48"/>
      <c r="YN54" s="48"/>
      <c r="YO54" s="48"/>
      <c r="YP54" s="48"/>
      <c r="YQ54" s="48"/>
      <c r="YR54" s="48"/>
      <c r="YS54" s="48"/>
      <c r="YT54" s="48"/>
      <c r="YU54" s="48"/>
      <c r="YV54" s="48"/>
      <c r="YW54" s="48"/>
      <c r="YX54" s="48"/>
      <c r="YY54" s="48"/>
      <c r="YZ54" s="48"/>
      <c r="ZA54" s="48"/>
      <c r="ZB54" s="48"/>
      <c r="ZC54" s="48"/>
      <c r="ZD54" s="48"/>
      <c r="ZE54" s="48"/>
      <c r="ZF54" s="48"/>
      <c r="ZG54" s="48"/>
      <c r="ZH54" s="48"/>
      <c r="ZI54" s="48"/>
      <c r="ZJ54" s="48"/>
      <c r="ZK54" s="48"/>
      <c r="ZL54" s="48"/>
      <c r="ZM54" s="48"/>
      <c r="ZN54" s="48"/>
      <c r="ZO54" s="48"/>
      <c r="ZP54" s="48"/>
      <c r="ZQ54" s="48"/>
      <c r="ZR54" s="48"/>
      <c r="ZS54" s="48"/>
      <c r="ZT54" s="48"/>
      <c r="ZU54" s="48"/>
      <c r="ZV54" s="48"/>
      <c r="ZW54" s="48"/>
      <c r="ZX54" s="48"/>
      <c r="ZY54" s="48"/>
      <c r="ZZ54" s="48"/>
      <c r="AAA54" s="48"/>
      <c r="AAB54" s="48"/>
      <c r="AAC54" s="48"/>
      <c r="AAD54" s="48"/>
      <c r="AAE54" s="48"/>
      <c r="AAF54" s="48"/>
      <c r="AAG54" s="48"/>
      <c r="AAH54" s="48"/>
      <c r="AAI54" s="48"/>
      <c r="AAJ54" s="48"/>
      <c r="AAK54" s="48"/>
      <c r="AAL54" s="48"/>
      <c r="AAM54" s="48"/>
      <c r="AAN54" s="48"/>
      <c r="AAO54" s="48"/>
      <c r="AAP54" s="48"/>
      <c r="AAQ54" s="48"/>
      <c r="AAR54" s="48"/>
      <c r="AAS54" s="48"/>
      <c r="AAT54" s="48"/>
      <c r="AAU54" s="48"/>
      <c r="AAV54" s="48"/>
      <c r="AAW54" s="48"/>
      <c r="AAX54" s="48"/>
      <c r="AAY54" s="48"/>
      <c r="AAZ54" s="48"/>
      <c r="ABA54" s="48"/>
      <c r="ABB54" s="48"/>
      <c r="ABC54" s="48"/>
      <c r="ABD54" s="48"/>
      <c r="ABE54" s="48"/>
      <c r="ABF54" s="48"/>
      <c r="ABG54" s="48"/>
      <c r="ABH54" s="48"/>
      <c r="ABI54" s="48"/>
      <c r="ABJ54" s="48"/>
      <c r="ABK54" s="48"/>
      <c r="ABL54" s="48"/>
      <c r="ABM54" s="48"/>
      <c r="ABN54" s="48"/>
      <c r="ABO54" s="48"/>
      <c r="ABP54" s="48"/>
      <c r="ABQ54" s="48"/>
      <c r="ABR54" s="48"/>
      <c r="ABS54" s="48"/>
      <c r="ABT54" s="48"/>
      <c r="ABU54" s="48"/>
      <c r="ABV54" s="48"/>
      <c r="ABW54" s="48"/>
      <c r="ABX54" s="48"/>
      <c r="ABY54" s="48"/>
      <c r="ABZ54" s="48"/>
      <c r="ACA54" s="48"/>
      <c r="ACB54" s="48"/>
      <c r="ACC54" s="48"/>
      <c r="ACD54" s="48"/>
      <c r="ACE54" s="48"/>
      <c r="ACF54" s="48"/>
      <c r="ACG54" s="48"/>
      <c r="ACH54" s="48"/>
      <c r="ACI54" s="48"/>
      <c r="ACJ54" s="48"/>
      <c r="ACK54" s="48"/>
      <c r="ACL54" s="48"/>
      <c r="ACM54" s="48"/>
      <c r="ACN54" s="48"/>
      <c r="ACO54" s="48"/>
      <c r="ACP54" s="48"/>
      <c r="ACQ54" s="48"/>
      <c r="ACR54" s="48"/>
      <c r="ACS54" s="48"/>
      <c r="ACT54" s="48"/>
      <c r="ACU54" s="48"/>
      <c r="ACV54" s="48"/>
      <c r="ACW54" s="48"/>
      <c r="ACX54" s="48"/>
      <c r="ACY54" s="48"/>
      <c r="ACZ54" s="48"/>
      <c r="ADA54" s="48"/>
      <c r="ADB54" s="48"/>
      <c r="ADC54" s="48"/>
      <c r="ADD54" s="48"/>
      <c r="ADE54" s="48"/>
      <c r="ADF54" s="48"/>
      <c r="ADG54" s="48"/>
      <c r="ADH54" s="48"/>
      <c r="ADI54" s="48"/>
      <c r="ADJ54" s="48"/>
      <c r="ADK54" s="48"/>
      <c r="ADL54" s="48"/>
      <c r="ADM54" s="48"/>
      <c r="ADN54" s="48"/>
      <c r="ADO54" s="48"/>
      <c r="ADP54" s="48"/>
      <c r="ADQ54" s="48"/>
      <c r="ADR54" s="48"/>
      <c r="ADS54" s="48"/>
      <c r="ADT54" s="48"/>
      <c r="ADU54" s="48"/>
      <c r="ADV54" s="48"/>
      <c r="ADW54" s="48"/>
      <c r="ADX54" s="48"/>
      <c r="ADY54" s="48"/>
      <c r="ADZ54" s="48"/>
      <c r="AEA54" s="48"/>
      <c r="AEB54" s="48"/>
      <c r="AEC54" s="48"/>
      <c r="AED54" s="48"/>
      <c r="AEE54" s="48"/>
      <c r="AEF54" s="48"/>
      <c r="AEG54" s="48"/>
      <c r="AEH54" s="48"/>
      <c r="AEI54" s="48"/>
      <c r="AEJ54" s="48"/>
      <c r="AEK54" s="48"/>
      <c r="AEL54" s="48"/>
      <c r="AEM54" s="48"/>
      <c r="AEN54" s="48"/>
      <c r="AEO54" s="48"/>
      <c r="AEP54" s="48"/>
      <c r="AEQ54" s="48"/>
      <c r="AER54" s="48"/>
      <c r="AES54" s="48"/>
      <c r="AET54" s="48"/>
      <c r="AEU54" s="48"/>
      <c r="AEV54" s="48"/>
      <c r="AEW54" s="48"/>
      <c r="AEX54" s="48"/>
      <c r="AEY54" s="48"/>
      <c r="AEZ54" s="48"/>
      <c r="AFA54" s="48"/>
      <c r="AFB54" s="48"/>
      <c r="AFC54" s="48"/>
      <c r="AFD54" s="48"/>
      <c r="AFE54" s="48"/>
      <c r="AFF54" s="48"/>
      <c r="AFG54" s="48"/>
      <c r="AFH54" s="48"/>
      <c r="AFI54" s="48"/>
      <c r="AFJ54" s="48"/>
      <c r="AFK54" s="48"/>
      <c r="AFL54" s="48"/>
      <c r="AFM54" s="48"/>
      <c r="AFN54" s="48"/>
      <c r="AFO54" s="48"/>
      <c r="AFP54" s="48"/>
      <c r="AFQ54" s="48"/>
      <c r="AFR54" s="48"/>
      <c r="AFS54" s="48"/>
      <c r="AFT54" s="48"/>
      <c r="AFU54" s="48"/>
      <c r="AFV54" s="48"/>
      <c r="AFW54" s="48"/>
      <c r="AFX54" s="48"/>
      <c r="AFY54" s="48"/>
      <c r="AFZ54" s="48"/>
      <c r="AGA54" s="48"/>
      <c r="AGB54" s="48"/>
      <c r="AGC54" s="48"/>
      <c r="AGD54" s="48"/>
      <c r="AGE54" s="48"/>
      <c r="AGF54" s="48"/>
      <c r="AGG54" s="48"/>
      <c r="AGH54" s="48"/>
      <c r="AGI54" s="48"/>
      <c r="AGJ54" s="48"/>
      <c r="AGK54" s="48"/>
      <c r="AGL54" s="48"/>
      <c r="AGM54" s="48"/>
      <c r="AGN54" s="48"/>
      <c r="AGO54" s="48"/>
      <c r="AGP54" s="48"/>
      <c r="AGQ54" s="48"/>
      <c r="AGR54" s="48"/>
      <c r="AGS54" s="48"/>
      <c r="AGT54" s="48"/>
      <c r="AGU54" s="48"/>
      <c r="AGV54" s="48"/>
      <c r="AGW54" s="48"/>
      <c r="AGX54" s="48"/>
      <c r="AGY54" s="48"/>
      <c r="AGZ54" s="48"/>
      <c r="AHA54" s="48"/>
      <c r="AHB54" s="48"/>
      <c r="AHC54" s="48"/>
      <c r="AHD54" s="48"/>
      <c r="AHE54" s="48"/>
      <c r="AHF54" s="48"/>
      <c r="AHG54" s="48"/>
      <c r="AHH54" s="48"/>
      <c r="AHI54" s="48"/>
      <c r="AHJ54" s="48"/>
      <c r="AHK54" s="48"/>
      <c r="AHL54" s="48"/>
      <c r="AHM54" s="48"/>
      <c r="AHN54" s="48"/>
      <c r="AHO54" s="48"/>
      <c r="AHP54" s="48"/>
      <c r="AHQ54" s="48"/>
      <c r="AHR54" s="48"/>
      <c r="AHS54" s="48"/>
      <c r="AHT54" s="48"/>
      <c r="AHU54" s="48"/>
      <c r="AHV54" s="48"/>
      <c r="AHW54" s="48"/>
      <c r="AHX54" s="48"/>
      <c r="AHY54" s="48"/>
      <c r="AHZ54" s="48"/>
      <c r="AIA54" s="48"/>
      <c r="AIB54" s="48"/>
      <c r="AIC54" s="48"/>
      <c r="AID54" s="48"/>
      <c r="AIE54" s="48"/>
      <c r="AIF54" s="48"/>
      <c r="AIG54" s="48"/>
      <c r="AIH54" s="48"/>
      <c r="AII54" s="48"/>
      <c r="AIJ54" s="48"/>
      <c r="AIK54" s="48"/>
      <c r="AIL54" s="48"/>
      <c r="AIM54" s="48"/>
      <c r="AIN54" s="48"/>
      <c r="AIO54" s="48"/>
      <c r="AIP54" s="48"/>
      <c r="AIQ54" s="48"/>
      <c r="AIR54" s="48"/>
      <c r="AIS54" s="48"/>
      <c r="AIT54" s="48"/>
      <c r="AIU54" s="48"/>
      <c r="AIV54" s="48"/>
      <c r="AIW54" s="48"/>
      <c r="AIX54" s="48"/>
      <c r="AIY54" s="48"/>
      <c r="AIZ54" s="48"/>
      <c r="AJA54" s="48"/>
      <c r="AJB54" s="48"/>
      <c r="AJC54" s="48"/>
      <c r="AJD54" s="48"/>
      <c r="AJE54" s="48"/>
      <c r="AJF54" s="48"/>
      <c r="AJG54" s="48"/>
      <c r="AJH54" s="48"/>
      <c r="AJI54" s="48"/>
      <c r="AJJ54" s="48"/>
      <c r="AJK54" s="48"/>
      <c r="AJL54" s="48"/>
      <c r="AJM54" s="48"/>
      <c r="AJN54" s="48"/>
      <c r="AJO54" s="48"/>
      <c r="AJP54" s="48"/>
      <c r="AJQ54" s="48"/>
      <c r="AJR54" s="48"/>
      <c r="AJS54" s="48"/>
      <c r="AJT54" s="48"/>
      <c r="AJU54" s="48"/>
      <c r="AJV54" s="48"/>
      <c r="AJW54" s="48"/>
      <c r="AJX54" s="48"/>
      <c r="AJY54" s="48"/>
      <c r="AJZ54" s="48"/>
      <c r="AKA54" s="48"/>
      <c r="AKB54" s="48"/>
      <c r="AKC54" s="48"/>
      <c r="AKD54" s="48"/>
      <c r="AKE54" s="48"/>
      <c r="AKF54" s="48"/>
      <c r="AKG54" s="48"/>
      <c r="AKH54" s="48"/>
      <c r="AKI54" s="48"/>
      <c r="AKJ54" s="48"/>
      <c r="AKK54" s="48"/>
      <c r="AKL54" s="48"/>
      <c r="AKM54" s="48"/>
      <c r="AKN54" s="48"/>
      <c r="AKO54" s="48"/>
      <c r="AKP54" s="48"/>
      <c r="AKQ54" s="48"/>
      <c r="AKR54" s="48"/>
      <c r="AKS54" s="48"/>
      <c r="AKT54" s="48"/>
      <c r="AKU54" s="48"/>
      <c r="AKV54" s="48"/>
      <c r="AKW54" s="48"/>
      <c r="AKX54" s="48"/>
      <c r="AKY54" s="48"/>
      <c r="AKZ54" s="48"/>
      <c r="ALA54" s="48"/>
      <c r="ALB54" s="48"/>
      <c r="ALC54" s="48"/>
      <c r="ALD54" s="48"/>
      <c r="ALE54" s="48"/>
      <c r="ALF54" s="48"/>
      <c r="ALG54" s="48"/>
      <c r="ALH54" s="48"/>
      <c r="ALI54" s="48"/>
      <c r="ALJ54" s="48"/>
      <c r="ALK54" s="48"/>
      <c r="ALL54" s="48"/>
      <c r="ALM54" s="48"/>
      <c r="ALN54" s="48"/>
      <c r="ALO54" s="48"/>
      <c r="ALP54" s="48"/>
      <c r="ALQ54" s="48"/>
      <c r="ALR54" s="48"/>
      <c r="ALS54" s="48"/>
      <c r="ALT54" s="48"/>
      <c r="ALU54" s="48"/>
      <c r="ALV54" s="48"/>
      <c r="ALW54" s="48"/>
      <c r="ALX54" s="48"/>
      <c r="ALY54" s="48"/>
      <c r="ALZ54" s="48"/>
      <c r="AMA54" s="48"/>
      <c r="AMB54" s="48"/>
      <c r="AMC54" s="48"/>
      <c r="AMD54" s="48"/>
      <c r="AME54" s="48"/>
      <c r="AMF54" s="48"/>
      <c r="AMG54" s="48"/>
      <c r="AMH54" s="48"/>
      <c r="AMI54" s="48"/>
      <c r="AMJ54" s="48"/>
      <c r="AMK54" s="48"/>
      <c r="AML54" s="48"/>
      <c r="AMM54" s="48"/>
      <c r="AMN54" s="48"/>
      <c r="AMO54" s="48"/>
      <c r="AMP54" s="48"/>
      <c r="AMQ54" s="48"/>
      <c r="AMR54" s="48"/>
      <c r="AMS54" s="48"/>
      <c r="AMT54" s="48"/>
      <c r="AMU54" s="48"/>
      <c r="AMV54" s="48"/>
      <c r="AMW54" s="48"/>
      <c r="AMX54" s="48"/>
      <c r="AMY54" s="48"/>
      <c r="AMZ54" s="48"/>
      <c r="ANA54" s="48"/>
      <c r="ANB54" s="48"/>
      <c r="ANC54" s="48"/>
      <c r="AND54" s="48"/>
      <c r="ANE54" s="48"/>
      <c r="ANF54" s="48"/>
      <c r="ANG54" s="48"/>
      <c r="ANH54" s="48"/>
      <c r="ANI54" s="48"/>
      <c r="ANJ54" s="48"/>
      <c r="ANK54" s="48"/>
      <c r="ANL54" s="48"/>
      <c r="ANM54" s="48"/>
      <c r="ANN54" s="48"/>
      <c r="ANO54" s="48"/>
      <c r="ANP54" s="48"/>
      <c r="ANQ54" s="48"/>
      <c r="ANR54" s="48"/>
      <c r="ANS54" s="48"/>
      <c r="ANT54" s="48"/>
      <c r="ANU54" s="48"/>
      <c r="ANV54" s="48"/>
      <c r="ANW54" s="48"/>
      <c r="ANX54" s="48"/>
      <c r="ANY54" s="48"/>
      <c r="ANZ54" s="48"/>
      <c r="AOA54" s="48"/>
      <c r="AOB54" s="48"/>
      <c r="AOC54" s="48"/>
      <c r="AOD54" s="48"/>
      <c r="AOE54" s="48"/>
      <c r="AOF54" s="48"/>
      <c r="AOG54" s="48"/>
      <c r="AOH54" s="48"/>
      <c r="AOI54" s="48"/>
      <c r="AOJ54" s="48"/>
    </row>
    <row r="55" spans="1:1076" ht="65.5" customHeight="1" x14ac:dyDescent="0.35"/>
    <row r="56" spans="1:1076" ht="16.5" customHeight="1" x14ac:dyDescent="0.35"/>
    <row r="58" spans="1:1076" ht="58.5" customHeight="1" x14ac:dyDescent="0.35"/>
    <row r="63" spans="1:1076" ht="26.5" customHeight="1" x14ac:dyDescent="0.35"/>
    <row r="64" spans="1:1076" ht="16.5" customHeight="1" x14ac:dyDescent="0.35"/>
    <row r="66" ht="48.75" customHeight="1" x14ac:dyDescent="0.35"/>
  </sheetData>
  <sheetProtection algorithmName="SHA-512" hashValue="5yazU7sNFbwyI08DMzXOF7ZITWh8BB2I4T3KOoik5BGlCdVthjAe8Eaq8YbIZvR0WuRVsZVwJB5jXVNCPAcCPA==" saltValue="z3w9fCBrKD/pUbBQz7UQJQ==" spinCount="100000" sheet="1" objects="1" scenarios="1"/>
  <mergeCells count="14">
    <mergeCell ref="A13:F14"/>
    <mergeCell ref="AY12:BD12"/>
    <mergeCell ref="AD12:AI12"/>
    <mergeCell ref="AK12:AP12"/>
    <mergeCell ref="AR12:AW12"/>
    <mergeCell ref="S12:AB12"/>
    <mergeCell ref="BX12:BZ12"/>
    <mergeCell ref="H12:Q12"/>
    <mergeCell ref="C7:F7"/>
    <mergeCell ref="A3:B3"/>
    <mergeCell ref="C5:F5"/>
    <mergeCell ref="C3:F3"/>
    <mergeCell ref="BF12:BK12"/>
    <mergeCell ref="BM12:BV12"/>
  </mergeCells>
  <conditionalFormatting sqref="F33">
    <cfRule type="cellIs" dxfId="14" priority="29" operator="greaterThan">
      <formula>0.05</formula>
    </cfRule>
  </conditionalFormatting>
  <conditionalFormatting sqref="BZ20:BZ22">
    <cfRule type="cellIs" dxfId="13" priority="28" operator="equal">
      <formula>"Oui"</formula>
    </cfRule>
  </conditionalFormatting>
  <conditionalFormatting sqref="BZ25:BZ26">
    <cfRule type="cellIs" dxfId="12" priority="27" operator="equal">
      <formula>"Oui"</formula>
    </cfRule>
  </conditionalFormatting>
  <conditionalFormatting sqref="BZ30">
    <cfRule type="cellIs" dxfId="11" priority="26" operator="equal">
      <formula>"Oui"</formula>
    </cfRule>
  </conditionalFormatting>
  <conditionalFormatting sqref="BZ35:BZ38">
    <cfRule type="cellIs" dxfId="10" priority="25" operator="equal">
      <formula>"Oui"</formula>
    </cfRule>
  </conditionalFormatting>
  <conditionalFormatting sqref="BZ43">
    <cfRule type="cellIs" dxfId="9" priority="23" operator="equal">
      <formula>"Oui"</formula>
    </cfRule>
  </conditionalFormatting>
  <conditionalFormatting sqref="F50">
    <cfRule type="cellIs" dxfId="8" priority="21" operator="lessThan">
      <formula>0.5</formula>
    </cfRule>
  </conditionalFormatting>
  <conditionalFormatting sqref="BZ27">
    <cfRule type="cellIs" dxfId="7" priority="11" operator="equal">
      <formula>"Oui"</formula>
    </cfRule>
  </conditionalFormatting>
  <conditionalFormatting sqref="BZ31">
    <cfRule type="cellIs" dxfId="6" priority="10" operator="equal">
      <formula>"Oui"</formula>
    </cfRule>
  </conditionalFormatting>
  <conditionalFormatting sqref="BZ39">
    <cfRule type="cellIs" dxfId="5" priority="9" operator="equal">
      <formula>"Oui"</formula>
    </cfRule>
  </conditionalFormatting>
  <conditionalFormatting sqref="BZ44">
    <cfRule type="cellIs" dxfId="4" priority="8" operator="equal">
      <formula>"Oui"</formula>
    </cfRule>
  </conditionalFormatting>
  <conditionalFormatting sqref="BZ48">
    <cfRule type="cellIs" dxfId="3" priority="7" operator="equal">
      <formula>"Oui"</formula>
    </cfRule>
  </conditionalFormatting>
  <conditionalFormatting sqref="BZ16">
    <cfRule type="cellIs" dxfId="2" priority="5" operator="equal">
      <formula>"Oui"</formula>
    </cfRule>
  </conditionalFormatting>
  <conditionalFormatting sqref="AB50">
    <cfRule type="cellIs" dxfId="1" priority="1" operator="lessThan">
      <formula>0</formula>
    </cfRule>
    <cfRule type="cellIs" dxfId="0" priority="2" operator="greaterThan">
      <formula>0</formula>
    </cfRule>
  </conditionalFormatting>
  <dataValidations xWindow="307" yWindow="764" count="49">
    <dataValidation allowBlank="1" showInputMessage="1" showErrorMessage="1" prompt="Salaries and Benefits" sqref="BF50:BK50 AR50:AW50 AK50:AP50 AD50:AI50 H50:Q50 AY50:BD50 A19:F20" xr:uid="{01E2905E-C070-4B3C-A405-0B980300FFA1}"/>
    <dataValidation allowBlank="1" showInputMessage="1" showErrorMessage="1" prompt="Reagents" sqref="A25:F25" xr:uid="{8D003D4B-4E26-4F20-8FCC-C413DBEA88AB}"/>
    <dataValidation allowBlank="1" showInputMessage="1" showErrorMessage="1" prompt="Other consumables" sqref="A26:F26" xr:uid="{38679044-449A-4755-B318-59717F8004F6}"/>
    <dataValidation allowBlank="1" showInputMessage="1" showErrorMessage="1" prompt="Services from Others" sqref="A30:F30" xr:uid="{BD528A1A-2545-4D3B-932F-511F5C216CA1}"/>
    <dataValidation allowBlank="1" showInputMessage="1" showErrorMessage="1" prompt="Office expenses" sqref="A35:F35" xr:uid="{898A1E93-5634-49DD-8AD3-3EBB415C0962}"/>
    <dataValidation allowBlank="1" showInputMessage="1" showErrorMessage="1" prompt="Travel and accomodation" sqref="A36:F36" xr:uid="{CD9E44D8-0FAF-459B-A124-76EAEEC4116F}"/>
    <dataValidation allowBlank="1" showInputMessage="1" showErrorMessage="1" prompt="Publication fees, conferences, communications and public outreach activities" sqref="A37:F37" xr:uid="{6B861065-ACAD-42A7-AC93-B58648455B18}"/>
    <dataValidation allowBlank="1" showInputMessage="1" showErrorMessage="1" prompt="Other fees" sqref="A38:F38" xr:uid="{A3C5E419-31E0-4FD0-97D8-B00D4AF2E506}"/>
    <dataValidation allowBlank="1" showInputMessage="1" showErrorMessage="1" prompt="Equipment" sqref="A41" xr:uid="{10E3F4B2-D77A-4027-BC92-77FECA513307}"/>
    <dataValidation allowBlank="1" showInputMessage="1" showErrorMessage="1" prompt="Expense Report - Research Grant" sqref="A1:F1" xr:uid="{0496FC33-5DFC-4516-8C7B-02C13367482E}"/>
    <dataValidation allowBlank="1" showInputMessage="1" showErrorMessage="1" prompt="Academic Institution" sqref="A5" xr:uid="{5BB7C98C-CFBC-4375-AD9D-02CA2FCEB7FE}"/>
    <dataValidation allowBlank="1" showInputMessage="1" showErrorMessage="1" prompt="Project Title" sqref="A7" xr:uid="{3647D4C8-E247-4B9C-990E-476DA63E12F4}"/>
    <dataValidation allowBlank="1" showInputMessage="1" showErrorMessage="1" prompt="The actual start date of the project" sqref="E9" xr:uid="{8C36B0C8-A621-4441-A9DB-C32910BF7528}"/>
    <dataValidation allowBlank="1" showInputMessage="1" showErrorMessage="1" prompt="Start of the reporting period" sqref="A9" xr:uid="{CEE2F04E-94D2-4841-A7AB-7A1702DD88ED}"/>
    <dataValidation allowBlank="1" showInputMessage="1" showErrorMessage="1" prompt="Actual Expenses" sqref="AR10:AW10 AY10:BD10 AD10:AI10 AK10:AP10 S10:AB10" xr:uid="{3E573894-FAAC-4893-9B86-13BF790F7842}"/>
    <dataValidation allowBlank="1" showInputMessage="1" showErrorMessage="1" prompt="Period: Start until the end of the reporting period" sqref="H12:Q12 S12:AB12" xr:uid="{6D97E487-3911-4776-8510-97A6E0E71053}"/>
    <dataValidation allowBlank="1" showInputMessage="1" showErrorMessage="1" prompt="Approved Budget" sqref="BM10:BV10" xr:uid="{C87CB33C-4E09-4604-BBFD-DB5AEEDA142C}"/>
    <dataValidation allowBlank="1" showInputMessage="1" showErrorMessage="1" prompt="Actual vs Approved Budget" sqref="BX12:BZ12" xr:uid="{9F092E94-5641-4876-ACCE-0C4A314D7E6F}"/>
    <dataValidation allowBlank="1" showInputMessage="1" showErrorMessage="1" prompt="Funding required" sqref="A15 E15" xr:uid="{FDBFE27D-2CDA-4140-9CE3-9BE2EBA0F7C1}"/>
    <dataValidation allowBlank="1" showInputMessage="1" showErrorMessage="1" prompt="Funding received during the reporting period" sqref="A16:B16" xr:uid="{25571BAD-4D31-4FA9-AC8C-12B97C83CBAD}"/>
    <dataValidation allowBlank="1" showInputMessage="1" showErrorMessage="1" prompt="Scholarships" sqref="A21:F21" xr:uid="{B027EBE0-8BD6-4642-975A-A20AF9CA732F}"/>
    <dataValidation allowBlank="1" showInputMessage="1" showErrorMessage="1" prompt="Subtotal" sqref="A39:F39 A22:F22 A27:F27 A31:F31 A44:F44" xr:uid="{898DD154-884E-423D-9E2E-E597017CF5B3}"/>
    <dataValidation allowBlank="1" showInputMessage="1" showErrorMessage="1" prompt="General and Administrative Costs" sqref="A33:F33" xr:uid="{607DF504-0610-4089-9384-EAD654048E0A}"/>
    <dataValidation allowBlank="1" showInputMessage="1" showErrorMessage="1" prompt="Small Equipments" sqref="A43:F43" xr:uid="{75D387AB-36C2-4354-91DD-F0F75BAD3897}"/>
    <dataValidation allowBlank="1" showInputMessage="1" showErrorMessage="1" prompt="Total Expenses" sqref="A48:F48 A54:F54" xr:uid="{C4493992-6B4A-49DE-B4E3-F657D440E1F3}"/>
    <dataValidation allowBlank="1" showInputMessage="1" showErrorMessage="1" prompt="Variance Explanation" sqref="CA10" xr:uid="{5BA1D0FF-DA08-4E9C-A2F8-7523E6EBDD40}"/>
    <dataValidation allowBlank="1" showInputMessage="1" showErrorMessage="1" prompt="Name of the Project Leader" sqref="A3" xr:uid="{6160EA3E-74CA-4A70-B8FA-14817AD66963}"/>
    <dataValidation allowBlank="1" showInputMessage="1" showErrorMessage="1" prompt="Actual Expenses - Total" sqref="H10:Q10" xr:uid="{EDA6B037-6588-452F-B422-09A48F4F7806}"/>
    <dataValidation allowBlank="1" showInputMessage="1" showErrorMessage="1" prompt="Year 2" sqref="AD12:AI12" xr:uid="{2CFEDA52-4172-470A-9BF8-AB46FAAB722C}"/>
    <dataValidation allowBlank="1" showInputMessage="1" showErrorMessage="1" prompt="Year 3" sqref="AK12:AP12" xr:uid="{CF24BFF4-83F6-4066-BA27-614B9A911B6F}"/>
    <dataValidation allowBlank="1" showInputMessage="1" showErrorMessage="1" prompt="Year 4" sqref="AR12:AW12" xr:uid="{8B455070-A1E7-4FB4-84F2-FF72930753F8}"/>
    <dataValidation allowBlank="1" showInputMessage="1" showErrorMessage="1" prompt="Year 5" sqref="AY12:BD12" xr:uid="{623626DD-C8C9-46CC-BD64-C329B7B5C0BF}"/>
    <dataValidation allowBlank="1" showInputMessage="1" showErrorMessage="1" prompt="Period: From start to end date of the reporting period" sqref="BM12:BV12" xr:uid="{BBC10964-D2A0-417D-8786-14CEBA26E7C9}"/>
    <dataValidation allowBlank="1" showInputMessage="1" showErrorMessage="1" prompt="Finance department or person administering the grant" sqref="A55:A56" xr:uid="{D0E4285B-EBA2-4556-B07E-4AA34FBD72A9}"/>
    <dataValidation allowBlank="1" showInputMessage="1" showErrorMessage="1" prompt="Project Leader" sqref="A63:A64" xr:uid="{6FB7D2B3-96B3-4CC1-8EAA-558F9941F5A3}"/>
    <dataValidation allowBlank="1" showInputMessage="1" showErrorMessage="1" prompt="Total of co-funding excluding Génome Québec" sqref="A52:F52" xr:uid="{EE3C7F19-4A2F-444E-8CDC-C13BA4F61CB7}"/>
    <dataValidation allowBlank="1" showInputMessage="1" showErrorMessage="1" prompt="Co-funding excluding Génome Québec" sqref="A50:F50" xr:uid="{E0892A53-3C4B-4D88-BC79-3D32C7F01E92}"/>
    <dataValidation type="list" allowBlank="1" showInputMessage="1" showErrorMessage="1" sqref="C11" xr:uid="{E0DE85F5-2059-4D7F-86E7-EDA755CC301B}">
      <formula1>"1,2,3,4,5"</formula1>
    </dataValidation>
    <dataValidation allowBlank="1" showInputMessage="1" showErrorMessage="1" prompt="End of the reporting period" sqref="A10" xr:uid="{2A3DF9A4-46E9-41C3-976B-E7DC9943755A}"/>
    <dataValidation allowBlank="1" showInputMessage="1" showErrorMessage="1" prompt="The actual end date of the project" sqref="E10" xr:uid="{4C924149-EB85-4B21-AE38-7B8A55AAFD9E}"/>
    <dataValidation allowBlank="1" showInputMessage="1" showErrorMessage="1" prompt="Reporting year" sqref="A11" xr:uid="{C8AD679C-10E4-416F-96C0-A6C190096BE4}"/>
    <dataValidation allowBlank="1" showInputMessage="1" showErrorMessage="1" prompt="Financial forecasts" sqref="BF10:BK10" xr:uid="{F60CD007-5FB5-4544-B7FD-743FD15C0959}"/>
    <dataValidation allowBlank="1" showInputMessage="1" showErrorMessage="1" prompt="Period: 12 months following the reporting period" sqref="BF12:BK12" xr:uid="{9E538EA1-16E0-459D-ACD5-B343CFD9466A}"/>
    <dataValidation allowBlank="1" showInputMessage="1" showErrorMessage="1" prompt="Expenses showing a variance of more than 25% and $50,000 must be explained." sqref="CA13:CA14" xr:uid="{87479B2E-79BE-4C9C-9451-E43C74135F54}"/>
    <dataValidation allowBlank="1" showInputMessage="1" showErrorMessage="1" prompt="Income" sqref="A13" xr:uid="{BD4718E5-D2BC-44EE-B394-5956E7F5DC9B}"/>
    <dataValidation allowBlank="1" showInputMessage="1" showErrorMessage="1" prompt="Expenses" sqref="A18:F18" xr:uid="{630D1557-C748-48FB-B02C-882F012F14B9}"/>
    <dataValidation allowBlank="1" showInputMessage="1" showErrorMessage="1" prompt="Consumables" sqref="A24:F24" xr:uid="{5782E7C6-76D2-47AB-A701-B8356AC59258}"/>
    <dataValidation allowBlank="1" showInputMessage="1" showErrorMessage="1" prompt="Services provided by fee-for-service providers" sqref="A29:F29" xr:uid="{DA78DE9F-FD9A-428E-ABDD-591676D0D115}"/>
    <dataValidation allowBlank="1" showInputMessage="1" showErrorMessage="1" prompt="Excess (insufficent) TOTAL cofunding - Correct to meet the approuved budget_x000a__x000a_Cofinancement TOTALE excédentaire (insuffisant) - Corriger pour respecter le budget approuvé" sqref="AB50" xr:uid="{FFAF913B-7C20-48EE-B109-4E6562D1AA2A}"/>
  </dataValidations>
  <printOptions horizontalCentered="1" verticalCentered="1"/>
  <pageMargins left="0.23622047244094499" right="0.23622047244094499" top="0.74803149606299202" bottom="0.74803149606299202" header="0.31496062992126" footer="0.31496062992126"/>
  <pageSetup paperSize="5" scale="42" firstPageNumber="0" fitToWidth="3" orientation="landscape" horizontalDpi="300" verticalDpi="300" r:id="rId1"/>
  <headerFooter>
    <oddFooter>&amp;C&amp;P of &amp;N</oddFooter>
  </headerFooter>
  <drawing r:id="rId2"/>
  <extLst>
    <ext xmlns:x14="http://schemas.microsoft.com/office/spreadsheetml/2009/9/main" uri="{CCE6A557-97BC-4b89-ADB6-D9C93CAAB3DF}">
      <x14:dataValidations xmlns:xm="http://schemas.microsoft.com/office/excel/2006/main" xWindow="307" yWindow="764" count="2">
        <x14:dataValidation type="list" allowBlank="1" showInputMessage="1" showErrorMessage="1" xr:uid="{351411BB-BB5A-4AB3-95BA-96CF35D8B4FC}">
          <x14:formula1>
            <xm:f>Paramètres!$C$3:$C$5</xm:f>
          </x14:formula1>
          <xm:sqref>C9</xm:sqref>
        </x14:dataValidation>
        <x14:dataValidation type="list" allowBlank="1" showInputMessage="1" showErrorMessage="1" xr:uid="{00000000-0002-0000-0900-000000000000}">
          <x14:formula1>
            <xm:f>Paramètres!$D$3:$D$5</xm:f>
          </x14:formula1>
          <x14:formula2>
            <xm:f>0</xm:f>
          </x14:formula2>
          <xm:sqref>C10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B7A3ED8C3DE64F8DADB364A2B920F3" ma:contentTypeVersion="22" ma:contentTypeDescription="Create a new document." ma:contentTypeScope="" ma:versionID="c53e4d0c8d8a73062afe8d75ca952a7e">
  <xsd:schema xmlns:xsd="http://www.w3.org/2001/XMLSchema" xmlns:xs="http://www.w3.org/2001/XMLSchema" xmlns:p="http://schemas.microsoft.com/office/2006/metadata/properties" xmlns:ns2="31972a34-19fd-440c-9058-fc0e5a6319da" xmlns:ns3="222f0f53-cec1-4dca-b9f3-d1517c57a257" targetNamespace="http://schemas.microsoft.com/office/2006/metadata/properties" ma:root="true" ma:fieldsID="9d88c32460a0f07580a5c21844ef7e07" ns2:_="" ns3:_="">
    <xsd:import namespace="31972a34-19fd-440c-9058-fc0e5a6319da"/>
    <xsd:import namespace="222f0f53-cec1-4dca-b9f3-d1517c57a25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3:TaxCatchAll" minOccurs="0"/>
                <xsd:element ref="ns2:lcf76f155ced4ddcb4097134ff3c332f" minOccurs="0"/>
                <xsd:element ref="ns2:_Flow_SignoffStatu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972a34-19fd-440c-9058-fc0e5a6319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2d5691-054b-4fcb-a0b2-5da05100e5c0" ma:termSetId="09814cd3-568e-fe90-9814-8d621ff8fb84" ma:anchorId="fba54fb3-c3e1-fe81-a776-ca4b69148c4d" ma:open="true" ma:isKeyword="false">
      <xsd:complexType>
        <xsd:sequence>
          <xsd:element ref="pc:Terms" minOccurs="0" maxOccurs="1"/>
        </xsd:sequence>
      </xsd:complex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2f0f53-cec1-4dca-b9f3-d1517c57a2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8dd9dba-c26a-4783-8439-1733f43f7486}" ma:internalName="TaxCatchAll" ma:showField="CatchAllData" ma:web="222f0f53-cec1-4dca-b9f3-d1517c57a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1972a34-19fd-440c-9058-fc0e5a6319da">
      <Terms xmlns="http://schemas.microsoft.com/office/infopath/2007/PartnerControls"/>
    </lcf76f155ced4ddcb4097134ff3c332f>
    <TaxCatchAll xmlns="222f0f53-cec1-4dca-b9f3-d1517c57a257" xsi:nil="true"/>
    <_Flow_SignoffStatus xmlns="31972a34-19fd-440c-9058-fc0e5a6319da" xsi:nil="true"/>
    <SharedWithUsers xmlns="222f0f53-cec1-4dca-b9f3-d1517c57a257">
      <UserInfo>
        <DisplayName>Fady-Abanob Saleh</DisplayName>
        <AccountId>1140</AccountId>
        <AccountType/>
      </UserInfo>
      <UserInfo>
        <DisplayName>Diane Bouchard</DisplayName>
        <AccountId>55</AccountId>
        <AccountType/>
      </UserInfo>
      <UserInfo>
        <DisplayName>Caroline Telekawa</DisplayName>
        <AccountId>52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37D44-5BA7-419F-A1C3-478B278881F4}"/>
</file>

<file path=customXml/itemProps2.xml><?xml version="1.0" encoding="utf-8"?>
<ds:datastoreItem xmlns:ds="http://schemas.openxmlformats.org/officeDocument/2006/customXml" ds:itemID="{B7AF1334-1D9D-45B1-8081-545E890CF87D}">
  <ds:schemaRefs>
    <ds:schemaRef ds:uri="http://purl.org/dc/elements/1.1/"/>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terms/"/>
    <ds:schemaRef ds:uri="http://www.w3.org/XML/1998/namespace"/>
    <ds:schemaRef ds:uri="31972a34-19fd-440c-9058-fc0e5a6319da"/>
    <ds:schemaRef ds:uri="http://schemas.microsoft.com/office/infopath/2007/PartnerControls"/>
    <ds:schemaRef ds:uri="222f0f53-cec1-4dca-b9f3-d1517c57a257"/>
  </ds:schemaRefs>
</ds:datastoreItem>
</file>

<file path=customXml/itemProps3.xml><?xml version="1.0" encoding="utf-8"?>
<ds:datastoreItem xmlns:ds="http://schemas.openxmlformats.org/officeDocument/2006/customXml" ds:itemID="{4261B784-94A1-4DF4-8322-11A436F211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Paramètres</vt:lpstr>
      <vt:lpstr>Directives</vt:lpstr>
      <vt:lpstr>Page de signature Budget</vt:lpstr>
      <vt:lpstr>Budget</vt:lpstr>
      <vt:lpstr>Page de signature Réel</vt:lpstr>
      <vt:lpstr>Réel</vt:lpstr>
      <vt:lpstr>Directives!_Hlk30854667</vt:lpstr>
      <vt:lpstr>Budget!impression</vt:lpstr>
      <vt:lpstr>Réel!impression</vt:lpstr>
      <vt:lpstr>Directives!Impression_des_titres</vt:lpstr>
      <vt:lpstr>Budget!Zone_d_impression</vt:lpstr>
      <vt:lpstr>Directives!Zone_d_impression</vt:lpstr>
      <vt:lpstr>Réel!Zone_d_impression</vt:lpstr>
    </vt:vector>
  </TitlesOfParts>
  <Manager/>
  <Company>OGI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Narinder Dehal</dc:creator>
  <cp:keywords/>
  <dc:description/>
  <cp:lastModifiedBy>Antoine Gascon</cp:lastModifiedBy>
  <cp:revision>13</cp:revision>
  <dcterms:created xsi:type="dcterms:W3CDTF">2004-06-16T18:54:53Z</dcterms:created>
  <dcterms:modified xsi:type="dcterms:W3CDTF">2026-02-05T20:42:27Z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OGI</vt:lpwstr>
  </property>
  <property fmtid="{D5CDD505-2E9C-101B-9397-08002B2CF9AE}" pid="4" name="ContentTypeId">
    <vt:lpwstr>0x01010067B7A3ED8C3DE64F8DADB364A2B920F3</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Order">
    <vt:i4>8880800</vt:i4>
  </property>
  <property fmtid="{D5CDD505-2E9C-101B-9397-08002B2CF9AE}" pid="9" name="ScaleCrop">
    <vt:bool>false</vt:bool>
  </property>
  <property fmtid="{D5CDD505-2E9C-101B-9397-08002B2CF9AE}" pid="10" name="ShareDoc">
    <vt:bool>false</vt:bool>
  </property>
  <property fmtid="{D5CDD505-2E9C-101B-9397-08002B2CF9AE}" pid="11" name="_NewReviewCycle">
    <vt:lpwstr/>
  </property>
  <property fmtid="{D5CDD505-2E9C-101B-9397-08002B2CF9AE}" pid="12" name="MediaServiceImageTags">
    <vt:lpwstr/>
  </property>
</Properties>
</file>