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genomeqc-my.sharepoint.com/personal/agascon_genomequebec_com/Documents/Documents/Communications externes/Site Web/Requêtes_site web/Programme IG/HSA_4/"/>
    </mc:Choice>
  </mc:AlternateContent>
  <xr:revisionPtr revIDLastSave="0" documentId="8_{66800ABE-1BF3-442E-9551-6B6A9EDB2205}" xr6:coauthVersionLast="47" xr6:coauthVersionMax="47" xr10:uidLastSave="{00000000-0000-0000-0000-000000000000}"/>
  <workbookProtection workbookAlgorithmName="SHA-512" workbookHashValue="LYGJ8a1ouLzERRPTb5/6k6zfCLFO6n5dcUoJba8drBKmrRhPWZ5hGO8xPtZDOCaWlUEN02njlbBK3Hq9fTw2Fg==" workbookSaltValue="CKM9vrmuizvKM8lqcEKzOg==" workbookSpinCount="100000" lockStructure="1"/>
  <bookViews>
    <workbookView xWindow="-110" yWindow="-110" windowWidth="19420" windowHeight="10300" firstSheet="1" activeTab="5" xr2:uid="{B2877A06-1C40-458A-815A-6A8F056364A4}"/>
  </bookViews>
  <sheets>
    <sheet name="Paramètres" sheetId="1" state="hidden" r:id="rId1"/>
    <sheet name="Directives_Guidelines" sheetId="18" r:id="rId2"/>
    <sheet name="Page de signature Budget" sheetId="4" r:id="rId3"/>
    <sheet name="Budget" sheetId="5" r:id="rId4"/>
    <sheet name="Page de signature Réel" sheetId="16" r:id="rId5"/>
    <sheet name="Réel" sheetId="10" r:id="rId6"/>
  </sheets>
  <definedNames>
    <definedName name="_Hlk30854667" localSheetId="1">Directives_Guidelines!$B$6</definedName>
    <definedName name="impression" localSheetId="3">Budget!$A$1:$N$49</definedName>
    <definedName name="impression" localSheetId="5">Réel!$A$1:$Z$69</definedName>
    <definedName name="_xlnm.Print_Titles" localSheetId="1">Directives_Guidelines!$1:$2</definedName>
    <definedName name="Trimestre" localSheetId="1">#REF!</definedName>
    <definedName name="Trimestre">#REF!</definedName>
    <definedName name="_xlnm.Print_Area" localSheetId="3">Budget!$A$1:$N$48</definedName>
    <definedName name="_xlnm.Print_Area" localSheetId="1">Directives_Guidelines!$A$1:$E$66</definedName>
    <definedName name="_xlnm.Print_Area" localSheetId="2">'Page de signature Budget'!$A$1:$G$41</definedName>
    <definedName name="_xlnm.Print_Area" localSheetId="5">Réel!$A$1:$Z$68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0" l="1"/>
  <c r="J14" i="10"/>
  <c r="P21" i="10"/>
  <c r="T43" i="10"/>
  <c r="Q43" i="10"/>
  <c r="Q44" i="10" s="1"/>
  <c r="R43" i="10"/>
  <c r="R44" i="10" s="1"/>
  <c r="S43" i="10"/>
  <c r="S44" i="10" s="1"/>
  <c r="P43" i="10"/>
  <c r="P44" i="10" s="1"/>
  <c r="Q38" i="10"/>
  <c r="R38" i="10"/>
  <c r="S38" i="10"/>
  <c r="T38" i="10"/>
  <c r="P38" i="10"/>
  <c r="Q37" i="10"/>
  <c r="R37" i="10"/>
  <c r="S37" i="10"/>
  <c r="T37" i="10"/>
  <c r="P37" i="10"/>
  <c r="Q36" i="10"/>
  <c r="R36" i="10"/>
  <c r="S36" i="10"/>
  <c r="T36" i="10"/>
  <c r="P36" i="10"/>
  <c r="Q35" i="10"/>
  <c r="R35" i="10"/>
  <c r="S35" i="10"/>
  <c r="T35" i="10"/>
  <c r="P35" i="10"/>
  <c r="Q30" i="10"/>
  <c r="Q31" i="10" s="1"/>
  <c r="R30" i="10"/>
  <c r="R31" i="10" s="1"/>
  <c r="S30" i="10"/>
  <c r="S31" i="10" s="1"/>
  <c r="T30" i="10"/>
  <c r="T31" i="10" s="1"/>
  <c r="P30" i="10"/>
  <c r="P31" i="10" s="1"/>
  <c r="Q26" i="10"/>
  <c r="R26" i="10"/>
  <c r="S26" i="10"/>
  <c r="T26" i="10"/>
  <c r="P26" i="10"/>
  <c r="Q25" i="10"/>
  <c r="R25" i="10"/>
  <c r="S25" i="10"/>
  <c r="T25" i="10"/>
  <c r="P25" i="10"/>
  <c r="Q21" i="10"/>
  <c r="R21" i="10"/>
  <c r="R22" i="10" s="1"/>
  <c r="S21" i="10"/>
  <c r="T21" i="10"/>
  <c r="Q20" i="10"/>
  <c r="R20" i="10"/>
  <c r="S20" i="10"/>
  <c r="T20" i="10"/>
  <c r="P20" i="10"/>
  <c r="J20" i="5"/>
  <c r="I20" i="5"/>
  <c r="I29" i="5"/>
  <c r="I42" i="5"/>
  <c r="J22" i="10"/>
  <c r="I22" i="10"/>
  <c r="N33" i="5"/>
  <c r="N34" i="5"/>
  <c r="G34" i="5" s="1"/>
  <c r="N35" i="5"/>
  <c r="G35" i="5" s="1"/>
  <c r="N36" i="5"/>
  <c r="G36" i="5" s="1"/>
  <c r="N18" i="5"/>
  <c r="G18" i="5" s="1"/>
  <c r="N19" i="5"/>
  <c r="G19" i="5" s="1"/>
  <c r="N23" i="5"/>
  <c r="G23" i="5" s="1"/>
  <c r="N24" i="5"/>
  <c r="G24" i="5" s="1"/>
  <c r="N28" i="5"/>
  <c r="G28" i="5" s="1"/>
  <c r="G29" i="5" s="1"/>
  <c r="N41" i="5"/>
  <c r="G41" i="5" s="1"/>
  <c r="G42" i="5" s="1"/>
  <c r="J25" i="5"/>
  <c r="J29" i="5"/>
  <c r="J37" i="5"/>
  <c r="J42" i="5"/>
  <c r="K20" i="5"/>
  <c r="K25" i="5"/>
  <c r="K29" i="5"/>
  <c r="K37" i="5"/>
  <c r="K42" i="5"/>
  <c r="L20" i="5"/>
  <c r="L25" i="5"/>
  <c r="L29" i="5"/>
  <c r="L37" i="5"/>
  <c r="L42" i="5"/>
  <c r="M20" i="5"/>
  <c r="M25" i="5"/>
  <c r="M29" i="5"/>
  <c r="M37" i="5"/>
  <c r="M42" i="5"/>
  <c r="I37" i="5"/>
  <c r="I25" i="5"/>
  <c r="B28" i="16"/>
  <c r="B29" i="16"/>
  <c r="B27" i="16"/>
  <c r="B22" i="16"/>
  <c r="B14" i="16"/>
  <c r="B45" i="16"/>
  <c r="B7" i="16"/>
  <c r="L22" i="10"/>
  <c r="L27" i="10"/>
  <c r="L31" i="10"/>
  <c r="L39" i="10"/>
  <c r="L44" i="10"/>
  <c r="K22" i="10"/>
  <c r="K27" i="10"/>
  <c r="K31" i="10"/>
  <c r="K39" i="10"/>
  <c r="K44" i="10"/>
  <c r="J27" i="10"/>
  <c r="J31" i="10"/>
  <c r="J39" i="10"/>
  <c r="J44" i="10"/>
  <c r="F9" i="10"/>
  <c r="M14" i="10"/>
  <c r="T14" i="10" s="1"/>
  <c r="I44" i="10"/>
  <c r="M31" i="10"/>
  <c r="T44" i="10"/>
  <c r="L14" i="10"/>
  <c r="S14" i="10" s="1"/>
  <c r="R14" i="10"/>
  <c r="Q14" i="10"/>
  <c r="I14" i="10"/>
  <c r="P14" i="10"/>
  <c r="M44" i="10"/>
  <c r="D10" i="10"/>
  <c r="C3" i="10"/>
  <c r="C7" i="10"/>
  <c r="C5" i="10"/>
  <c r="B28" i="4"/>
  <c r="B27" i="4"/>
  <c r="B22" i="4"/>
  <c r="B14" i="4"/>
  <c r="B35" i="4"/>
  <c r="B7" i="4"/>
  <c r="M27" i="10"/>
  <c r="N30" i="10"/>
  <c r="N26" i="10"/>
  <c r="G26" i="10" s="1"/>
  <c r="I27" i="10"/>
  <c r="N21" i="10"/>
  <c r="G21" i="10" s="1"/>
  <c r="N38" i="10"/>
  <c r="G38" i="10" s="1"/>
  <c r="N36" i="10"/>
  <c r="G36" i="10" s="1"/>
  <c r="M22" i="10"/>
  <c r="I31" i="10"/>
  <c r="N37" i="10"/>
  <c r="M39" i="10"/>
  <c r="I39" i="10"/>
  <c r="N43" i="10"/>
  <c r="G43" i="10" s="1"/>
  <c r="G44" i="10" s="1"/>
  <c r="N35" i="10"/>
  <c r="N25" i="10"/>
  <c r="G25" i="10" s="1"/>
  <c r="G27" i="10" s="1"/>
  <c r="N20" i="10"/>
  <c r="G20" i="10" s="1"/>
  <c r="P27" i="10" l="1"/>
  <c r="K48" i="10"/>
  <c r="K54" i="10" s="1"/>
  <c r="L48" i="10"/>
  <c r="L54" i="10" s="1"/>
  <c r="M48" i="10"/>
  <c r="M54" i="10" s="1"/>
  <c r="S22" i="10"/>
  <c r="U20" i="10"/>
  <c r="W20" i="10" s="1"/>
  <c r="X20" i="10" s="1"/>
  <c r="N27" i="10"/>
  <c r="R39" i="10"/>
  <c r="Q39" i="10"/>
  <c r="S27" i="10"/>
  <c r="Q27" i="10"/>
  <c r="T27" i="10"/>
  <c r="Q22" i="10"/>
  <c r="T22" i="10"/>
  <c r="T39" i="10"/>
  <c r="U38" i="10"/>
  <c r="W38" i="10" s="1"/>
  <c r="X38" i="10" s="1"/>
  <c r="S39" i="10"/>
  <c r="U37" i="10"/>
  <c r="W37" i="10" s="1"/>
  <c r="N29" i="5"/>
  <c r="U30" i="10"/>
  <c r="U31" i="10" s="1"/>
  <c r="U36" i="10"/>
  <c r="W36" i="10" s="1"/>
  <c r="X36" i="10" s="1"/>
  <c r="M48" i="5"/>
  <c r="M14" i="5" s="1"/>
  <c r="T16" i="10" s="1"/>
  <c r="L48" i="5"/>
  <c r="L14" i="5" s="1"/>
  <c r="S16" i="10" s="1"/>
  <c r="U26" i="10"/>
  <c r="W26" i="10" s="1"/>
  <c r="X26" i="10" s="1"/>
  <c r="R27" i="10"/>
  <c r="U25" i="10"/>
  <c r="W25" i="10" s="1"/>
  <c r="X25" i="10" s="1"/>
  <c r="K48" i="5"/>
  <c r="K14" i="5" s="1"/>
  <c r="R16" i="10" s="1"/>
  <c r="G25" i="5"/>
  <c r="U21" i="10"/>
  <c r="W21" i="10" s="1"/>
  <c r="X21" i="10" s="1"/>
  <c r="G20" i="5"/>
  <c r="N25" i="5"/>
  <c r="N37" i="5"/>
  <c r="N42" i="5"/>
  <c r="U35" i="10"/>
  <c r="J48" i="10"/>
  <c r="J54" i="10" s="1"/>
  <c r="G22" i="10"/>
  <c r="N22" i="10"/>
  <c r="I48" i="10"/>
  <c r="G41" i="10" s="1"/>
  <c r="I42" i="10" s="1"/>
  <c r="J48" i="5"/>
  <c r="J14" i="5" s="1"/>
  <c r="Q16" i="10" s="1"/>
  <c r="U43" i="10"/>
  <c r="U44" i="10" s="1"/>
  <c r="N20" i="5"/>
  <c r="P22" i="10"/>
  <c r="G33" i="5"/>
  <c r="G37" i="5" s="1"/>
  <c r="P39" i="10"/>
  <c r="I48" i="5"/>
  <c r="G39" i="5" s="1"/>
  <c r="G37" i="10"/>
  <c r="N39" i="10"/>
  <c r="N44" i="10"/>
  <c r="G30" i="10"/>
  <c r="G31" i="10" s="1"/>
  <c r="N31" i="10"/>
  <c r="G35" i="10"/>
  <c r="G52" i="10" l="1"/>
  <c r="S48" i="10"/>
  <c r="Q48" i="10"/>
  <c r="W31" i="10"/>
  <c r="X31" i="10" s="1"/>
  <c r="Y31" i="10" s="1"/>
  <c r="R48" i="10"/>
  <c r="T48" i="10"/>
  <c r="U39" i="10"/>
  <c r="W39" i="10" s="1"/>
  <c r="X39" i="10" s="1"/>
  <c r="Y39" i="10" s="1"/>
  <c r="X37" i="10"/>
  <c r="W30" i="10"/>
  <c r="X30" i="10" s="1"/>
  <c r="W35" i="10"/>
  <c r="X35" i="10" s="1"/>
  <c r="U27" i="10"/>
  <c r="W27" i="10" s="1"/>
  <c r="U22" i="10"/>
  <c r="W22" i="10" s="1"/>
  <c r="X22" i="10" s="1"/>
  <c r="Y22" i="10" s="1"/>
  <c r="G48" i="5"/>
  <c r="B30" i="4" s="1"/>
  <c r="N48" i="5"/>
  <c r="P48" i="10"/>
  <c r="I54" i="10"/>
  <c r="N16" i="10" s="1"/>
  <c r="A42" i="10"/>
  <c r="G46" i="5"/>
  <c r="W43" i="10"/>
  <c r="X43" i="10" s="1"/>
  <c r="I14" i="5"/>
  <c r="P16" i="10" s="1"/>
  <c r="U16" i="10" s="1"/>
  <c r="G39" i="10"/>
  <c r="G54" i="10" s="1"/>
  <c r="W44" i="10"/>
  <c r="X44" i="10" s="1"/>
  <c r="Y44" i="10" s="1"/>
  <c r="N48" i="10"/>
  <c r="A40" i="5"/>
  <c r="I40" i="5"/>
  <c r="G50" i="10" l="1"/>
  <c r="A51" i="10" s="1"/>
  <c r="U48" i="10"/>
  <c r="W48" i="10" s="1"/>
  <c r="X48" i="10" s="1"/>
  <c r="Y48" i="10" s="1"/>
  <c r="X27" i="10"/>
  <c r="Y27" i="10" s="1"/>
  <c r="G31" i="5"/>
  <c r="A32" i="5" s="1"/>
  <c r="G44" i="5"/>
  <c r="I45" i="5" s="1"/>
  <c r="B31" i="16"/>
  <c r="G48" i="10"/>
  <c r="B32" i="16" s="1"/>
  <c r="N14" i="5"/>
  <c r="G14" i="5" s="1"/>
  <c r="N15" i="10"/>
  <c r="N54" i="10"/>
  <c r="W16" i="10"/>
  <c r="X16" i="10" s="1"/>
  <c r="Y16" i="10" s="1"/>
  <c r="I51" i="10" l="1"/>
  <c r="I32" i="5"/>
  <c r="A45" i="5"/>
  <c r="G33" i="10"/>
  <c r="A34" i="10" s="1"/>
</calcChain>
</file>

<file path=xl/sharedStrings.xml><?xml version="1.0" encoding="utf-8"?>
<sst xmlns="http://schemas.openxmlformats.org/spreadsheetml/2006/main" count="360" uniqueCount="296">
  <si>
    <t>Parametres</t>
  </si>
  <si>
    <t>Institutions Hôtes:</t>
  </si>
  <si>
    <t>Agrinova (CCTT)</t>
  </si>
  <si>
    <t>CDBQ (RS-DE)</t>
  </si>
  <si>
    <t>CEPROCQ (CCTT)</t>
  </si>
  <si>
    <t>CERASP (CCTT)</t>
  </si>
  <si>
    <t>CERFO (CCTT)</t>
  </si>
  <si>
    <t>CEROM</t>
  </si>
  <si>
    <t>CETAB+ (CCTT)</t>
  </si>
  <si>
    <t>CINTECH (CCTT)</t>
  </si>
  <si>
    <t>CNETE (CCTT)</t>
  </si>
  <si>
    <t>CRAM (RS-DE)</t>
  </si>
  <si>
    <t>CRBM (RS-DE)</t>
  </si>
  <si>
    <t>CRSAD (RS-DE)</t>
  </si>
  <si>
    <t>CRTPQ (RS-DE)</t>
  </si>
  <si>
    <t>Cteau (CCTT)</t>
  </si>
  <si>
    <t>CTRI (CCTT)</t>
  </si>
  <si>
    <t>École de technologie supérieure</t>
  </si>
  <si>
    <t>Innofibre (CCTT)</t>
  </si>
  <si>
    <t>Institut national de la recherche scientifique</t>
  </si>
  <si>
    <t>IRDA (RS-DE)</t>
  </si>
  <si>
    <t>IRSST (RS-DE)</t>
  </si>
  <si>
    <t>ITEGA (CCTT)</t>
  </si>
  <si>
    <t>KEMITEK (CCTT)</t>
  </si>
  <si>
    <t>Merinov (CCTT)</t>
  </si>
  <si>
    <t>Polytechnique Montréal</t>
  </si>
  <si>
    <t>SEREX (CCTT)</t>
  </si>
  <si>
    <t>TRANSBIOTECH (CCTT)</t>
  </si>
  <si>
    <t>Université Bishop</t>
  </si>
  <si>
    <t>Université Concordia</t>
  </si>
  <si>
    <t>Université de Montréal</t>
  </si>
  <si>
    <t>Université de Sherbrooke</t>
  </si>
  <si>
    <t>Université du Québec à Chicoutimi</t>
  </si>
  <si>
    <t>Université du Québec à Montréal</t>
  </si>
  <si>
    <t>Université du Québec à Rimouski</t>
  </si>
  <si>
    <t>Université du Québec en Abitibi-Témiscamingue</t>
  </si>
  <si>
    <t>Université du Québec en Outaouais</t>
  </si>
  <si>
    <t>Université Laval</t>
  </si>
  <si>
    <t>Université McGill</t>
  </si>
  <si>
    <t>Universités du Québec à Trois-Rivières</t>
  </si>
  <si>
    <t>Institutions Participantes:</t>
  </si>
  <si>
    <t>Catégories d'emploi</t>
  </si>
  <si>
    <t>Administrateur de système</t>
  </si>
  <si>
    <t>Associé / assistant de recherche</t>
  </si>
  <si>
    <t>Bioinformaticien</t>
  </si>
  <si>
    <t>Biostatisticien</t>
  </si>
  <si>
    <t>Clinicien (conseiller)</t>
  </si>
  <si>
    <t>Clinicien (infirmier)</t>
  </si>
  <si>
    <t>Clinicien (médecin)</t>
  </si>
  <si>
    <t>Développeur de logiciels</t>
  </si>
  <si>
    <t>Économiste</t>
  </si>
  <si>
    <t>Étudiant doctorat</t>
  </si>
  <si>
    <t>Étudiant maîtrise</t>
  </si>
  <si>
    <t>Étudiant premier cycle / stagiaire</t>
  </si>
  <si>
    <t>Gestionnaire de base de données</t>
  </si>
  <si>
    <t>Gestionnaire de labo</t>
  </si>
  <si>
    <t>Gestionnaire de plateforme</t>
  </si>
  <si>
    <t>Gestionnaire de projet</t>
  </si>
  <si>
    <t>Ingénieur</t>
  </si>
  <si>
    <t>Personnel administratif</t>
  </si>
  <si>
    <t>Postdoctorant</t>
  </si>
  <si>
    <t>Professionnel de recherche</t>
  </si>
  <si>
    <t>Programmeur informatique</t>
  </si>
  <si>
    <t>Statisticien</t>
  </si>
  <si>
    <t>Technicien</t>
  </si>
  <si>
    <t>Catégories de bourse</t>
  </si>
  <si>
    <t>Postdoctorat / Postdoc</t>
  </si>
  <si>
    <t>22a</t>
  </si>
  <si>
    <t>1b</t>
  </si>
  <si>
    <t>Doctorat / PhD</t>
  </si>
  <si>
    <t>22b</t>
  </si>
  <si>
    <t>1c</t>
  </si>
  <si>
    <t>Maîtrise / Master</t>
  </si>
  <si>
    <t>22c</t>
  </si>
  <si>
    <t>1d</t>
  </si>
  <si>
    <t>Baccalauréat / Undergraduate</t>
  </si>
  <si>
    <t>22d</t>
  </si>
  <si>
    <t>1e</t>
  </si>
  <si>
    <t>Stagiaire / Undergraduate Co-op</t>
  </si>
  <si>
    <t>Période des rapports financiers</t>
  </si>
  <si>
    <t>Début</t>
  </si>
  <si>
    <t>Fin</t>
  </si>
  <si>
    <t>Chercheur Principal:</t>
  </si>
  <si>
    <t>Arbel</t>
  </si>
  <si>
    <t>Bahig</t>
  </si>
  <si>
    <t>Blanchette</t>
  </si>
  <si>
    <t>Boisvert</t>
  </si>
  <si>
    <t>Corbeil</t>
  </si>
  <si>
    <t>Droit</t>
  </si>
  <si>
    <t>Drouin</t>
  </si>
  <si>
    <t>Emad</t>
  </si>
  <si>
    <t>Granger</t>
  </si>
  <si>
    <t>Jean-Claude</t>
  </si>
  <si>
    <t>Lemieux</t>
  </si>
  <si>
    <t>Massé</t>
  </si>
  <si>
    <t>Richard</t>
  </si>
  <si>
    <t>Sinnet</t>
  </si>
  <si>
    <t>Watson</t>
  </si>
  <si>
    <t>Wilhem</t>
  </si>
  <si>
    <t>Wolf</t>
  </si>
  <si>
    <t>Wurzba</t>
  </si>
  <si>
    <t>DIRECTIVES</t>
  </si>
  <si>
    <t>GUIDELINES</t>
  </si>
  <si>
    <t>Objectifs  du programme</t>
  </si>
  <si>
    <t>Program Objectives</t>
  </si>
  <si>
    <t>●      Le cofinancement peut être en nature, pourvu que celui-ci ait lieu sur le territoire du Québec.</t>
  </si>
  <si>
    <t>●      Co-funding can be in-kind if provided within the territory of Québec.</t>
  </si>
  <si>
    <t>Vos données doivent être saisies uniquement dans les cases oranges. Tous les autres champs sont verrouillés. La couleur des onglets vous fournit les indications suivantes:</t>
  </si>
  <si>
    <t>Enter your data only in the orange cells. All other fields are locked. The color of the tabs provides the following indications:</t>
  </si>
  <si>
    <t>●      Les onglets verts indiquent les onglets à remplir pour la soumission de votre demande.</t>
  </si>
  <si>
    <t>●     Green tabs: to be filled out for application submission.</t>
  </si>
  <si>
    <t>●      Les onglets rouges vous indiquent qu’il n’y a aucune donnée à entrer.</t>
  </si>
  <si>
    <t>●     Red tabs: no action required.</t>
  </si>
  <si>
    <t>●      Les onglets bleus indiquent les onglets à remplir pour rapporter les dépenses encourues au cours du projet.</t>
  </si>
  <si>
    <t>●     Blue tabs: to be filled out to report expenses incurred during the project.</t>
  </si>
  <si>
    <t>Une traduction en anglais s'affichera en cliquant sur la cellule.</t>
  </si>
  <si>
    <t>1.</t>
  </si>
  <si>
    <t>2.</t>
  </si>
  <si>
    <t>Veuillez suivre les étapes suivantes pour compléter votre budget:</t>
  </si>
  <si>
    <t>To complete your budget, follow the steps below:</t>
  </si>
  <si>
    <t xml:space="preserve">           Please indicate the names of the various project funders in cells J13, K13, L13, and M13.</t>
  </si>
  <si>
    <t xml:space="preserve">           Please indicate the amount of expenses under the appropriate category and funder.</t>
  </si>
  <si>
    <t xml:space="preserve">           Please provide the full address of the academic institution.</t>
  </si>
  <si>
    <t>3.</t>
  </si>
  <si>
    <t>Please provide the following documentation:</t>
  </si>
  <si>
    <t xml:space="preserve">         Soumissions pour tous les Services rendus par des tiers </t>
  </si>
  <si>
    <t xml:space="preserve">           Quotations or Statements of Work (SOW) for all services provided by third parties.</t>
  </si>
  <si>
    <t xml:space="preserve">         Soumissions pour tous les achats ou locations d'équipement. </t>
  </si>
  <si>
    <t xml:space="preserve">           Quotations for all equipement purchases or rentals.</t>
  </si>
  <si>
    <t xml:space="preserve">         Lettre de cofinancement (autre que Génome Québec), en accord avec le budget proposé.</t>
  </si>
  <si>
    <t xml:space="preserve">           Co-funding letter (other than Génome Québec), in accordance with the proposed budget.</t>
  </si>
  <si>
    <t>4.</t>
  </si>
  <si>
    <t>Assurez-vous de respecter les éléments suivants avant de soumettre votre budget :</t>
  </si>
  <si>
    <t>Make sure to adhere to the following elements before submitting your Budget:</t>
  </si>
  <si>
    <t xml:space="preserve">           The total amount of expenses per funder must not exceed the funding granted by these funding organizations.</t>
  </si>
  <si>
    <t xml:space="preserve">         Le taux de taxe de vente à utiliser dans le budget pour l'achat de consommables, pour les services fournis par des tiers, pour les frais généraux ou pour l'équipement est de 6,94 % au lieu de 14,975 % pour les universités et collèges publics en raison du remboursement de la TPS et de la TVQ accordé aux organismes de service public. Pour les hôpitaux, le taux de taxe à utiliser est de 5,69 %. Pour les organisations à but non lucratif (OBNL), le taux de taxe à utiliser est de 7,49 %.</t>
  </si>
  <si>
    <t xml:space="preserve">           The sales tax rate to be used in the budget for the purchase of consumables, for services by third parties, for general costs, or for equipment is 6.94% instead of 14.975% for Public Universities and Colleges due to the reimbursement of GST and QST granted to public service organizations. For hospitals, the tax rate to be used is 5.69%. For Non-profit Organizations (NPOs), the tax rate to be used is 7.49%.</t>
  </si>
  <si>
    <t xml:space="preserve">         Le budget ne pourra pas être modifié après son approbation. </t>
  </si>
  <si>
    <t xml:space="preserve">            The budget cannot be modified after approval.</t>
  </si>
  <si>
    <t xml:space="preserve">         Indiquez les dépenses réelles pour chaque catégorie de dépenses.</t>
  </si>
  <si>
    <t xml:space="preserve">            Please indicate the actual expenses for each expense category</t>
  </si>
  <si>
    <t>For your information:</t>
  </si>
  <si>
    <t xml:space="preserve">Une copie électronique doit être envoyée à Génome Québec par courriel à l'adresse suivante :  </t>
  </si>
  <si>
    <t>An electronic copy must be sent to Genome Quebec by email at the following address:</t>
  </si>
  <si>
    <t xml:space="preserve">
Subvention de recherche</t>
  </si>
  <si>
    <t xml:space="preserve">Nom de l'établissement </t>
  </si>
  <si>
    <t>administrant la subvention:</t>
  </si>
  <si>
    <t>Adresse:</t>
  </si>
  <si>
    <t>Nom du Directeur ou de la Directrice de projet</t>
  </si>
  <si>
    <t>Nom du programme</t>
  </si>
  <si>
    <t>No dossier :</t>
  </si>
  <si>
    <t>N/A</t>
  </si>
  <si>
    <t>Titre du projet:</t>
  </si>
  <si>
    <t>Date de début du projet:</t>
  </si>
  <si>
    <t>Date de fin du projet:</t>
  </si>
  <si>
    <t>Budget total du projet:</t>
  </si>
  <si>
    <t xml:space="preserve">Direction des finances ou personne </t>
  </si>
  <si>
    <t xml:space="preserve">administrant la subvention : </t>
  </si>
  <si>
    <t>Signature :</t>
  </si>
  <si>
    <t>Date :</t>
  </si>
  <si>
    <t>DÉCLARATION DU DIRECTEUR ou DE LA DIRECTRICE DE PROJET</t>
  </si>
  <si>
    <t>Par la présente, je déclare que ce budget respecte les lignes directrices sur le financement de Génome Québec et du concours, et reflète totalement les opérations financières qui seront effectuées avec le financement des organisations indiquées.</t>
  </si>
  <si>
    <t>Directeur ou Directrice du projet</t>
  </si>
  <si>
    <t>Établissement académique</t>
  </si>
  <si>
    <t>Début du projet</t>
  </si>
  <si>
    <t>Fin du projet</t>
  </si>
  <si>
    <t>REVENUS</t>
  </si>
  <si>
    <t>Sources de financement - Total</t>
  </si>
  <si>
    <t>Génome Québec</t>
  </si>
  <si>
    <t>Source 2</t>
  </si>
  <si>
    <t>Source 3</t>
  </si>
  <si>
    <t>Source 4</t>
  </si>
  <si>
    <t>Source 5</t>
  </si>
  <si>
    <t>Total</t>
  </si>
  <si>
    <t>Financement</t>
  </si>
  <si>
    <t>DÉPENSES</t>
  </si>
  <si>
    <t>SALAIRES ET AVANTAGES SOCIAUX</t>
  </si>
  <si>
    <t>Salaires &amp; Avantages sociaux</t>
  </si>
  <si>
    <t>Bourses de formation ou complément de bourse de formation</t>
  </si>
  <si>
    <t>Sous-total :</t>
  </si>
  <si>
    <t>CONSOMMABLES</t>
  </si>
  <si>
    <t>Réactifs</t>
  </si>
  <si>
    <t>Autres consommables</t>
  </si>
  <si>
    <t>SERVICES RENDUS PAR DES TIERS</t>
  </si>
  <si>
    <t>Services rendus par des tiers</t>
  </si>
  <si>
    <t>FRAIS GÉNÉRAUX ET ADMINISTRATIFS</t>
  </si>
  <si>
    <t>Déplacement et hébergement</t>
  </si>
  <si>
    <t>Frais de publication, conférences, communications et activités de sensibilisation</t>
  </si>
  <si>
    <t>Autres frais</t>
  </si>
  <si>
    <t>ÉQUIPEMENTS</t>
  </si>
  <si>
    <t>Petits équipements</t>
  </si>
  <si>
    <t>Total des cofinancements excluant Génome Québec</t>
  </si>
  <si>
    <t>BUDGET TOTAL</t>
  </si>
  <si>
    <t>Rapport de dépenses - Subvention de recherche</t>
  </si>
  <si>
    <t>Début réel du projet</t>
  </si>
  <si>
    <t>Fin réelle du projet</t>
  </si>
  <si>
    <t>Budget approuvé</t>
  </si>
  <si>
    <t>Explication de variance</t>
  </si>
  <si>
    <t>Variance %</t>
  </si>
  <si>
    <t>Explication de variance requise</t>
  </si>
  <si>
    <t>Financement requis</t>
  </si>
  <si>
    <t>Salaires  &amp; Avantages sociaux</t>
  </si>
  <si>
    <t>Services rendus</t>
  </si>
  <si>
    <t>TOTAL DES DÉPENSES</t>
  </si>
  <si>
    <t>Financement reçu au cours de la période de déclaration</t>
  </si>
  <si>
    <t>Début de la période de déclaration</t>
  </si>
  <si>
    <t>Fin de la période de déclaration</t>
  </si>
  <si>
    <t>Fin de la période de déclaration:</t>
  </si>
  <si>
    <t>Variance ($)</t>
  </si>
  <si>
    <r>
      <t>Les dépenses déclarées indiquant une variance de plus de</t>
    </r>
    <r>
      <rPr>
        <b/>
        <u/>
        <sz val="10"/>
        <rFont val="Calibri"/>
        <family val="2"/>
        <scheme val="minor"/>
      </rPr>
      <t xml:space="preserve"> 25% et 50 000$</t>
    </r>
    <r>
      <rPr>
        <b/>
        <sz val="10"/>
        <rFont val="Calibri"/>
        <family val="2"/>
        <scheme val="minor"/>
      </rPr>
      <t xml:space="preserve"> doivent être expliquées.</t>
    </r>
  </si>
  <si>
    <t>DÉCLARATION DE L'ÉTABLISSEMENT OU DE LA PERSONNE ADMINISTRANT LA SUBVENTION 
 ET DU DIRECTEUR ou DE LA DIRECTRICE DE PROJET</t>
  </si>
  <si>
    <t>Dépenses réelles cumulatives du projet:</t>
  </si>
  <si>
    <t>Par la présente, nous déclarons qu'à notre connaissance, le rapport financier ci-joint reflète totalement les opérations financières qui ont été effectuées avec le financement des organisations indiquées.</t>
  </si>
  <si>
    <t>Fournitures de bureau</t>
  </si>
  <si>
    <t>Nom du directeur ou de la directrice de projet</t>
  </si>
  <si>
    <t>●      Les fonds doivent être utilisés pour établir une preuve de concept servant de levier à l'obtention de financement subséquent ou permettant l'implantation ou la commercialisation des résultats de la recherche.</t>
  </si>
  <si>
    <t>●      The funds must be used to establish a proof of concept, which can serve as leverage for obtaining subsequent funding or facilitate the implementation or commercialization of research results.</t>
  </si>
  <si>
    <t>●     Les projets doivent être en lien avec le secteur de l'agriculture, bioalimentaire, de la foresterie ou de l'environnement et inclure un aspect issu des technologies omiques. Les projets en santé humaine ne sont pas admissibles.</t>
  </si>
  <si>
    <t>●      Projects must be linked to the agriculture, biofood, forestry or environmental sector and incorporate an aspect derived from omics technologies. Projects in human health are not eligible.</t>
  </si>
  <si>
    <t>●      Le montant de la subvention peut varier de 50 000$ à 150 000$, couvrant 50% du financement de partenariats entre des chercheurs ou chercheuses académiques et des utilisateurs ou utilisatrices pouvant mettre en place et/ou commercialiser les résultats des recherches.</t>
  </si>
  <si>
    <t>●      The grant amount may vary from $50,000 to $150,000, covering 50% of the funding for partnerships between academic researchers and users able to implement and/or commercialize research results.</t>
  </si>
  <si>
    <t>Paramètres spécifiques au programme d'intégration de la génomique</t>
  </si>
  <si>
    <t>Specific Parameters for the Genomics Integration Program</t>
  </si>
  <si>
    <t>●      Le projet doit suivre les lignes directrices de l'appel à demandes de Génome Québec pour ce programme, notamment en ce qui concerne les critères d'admissibilités, les sources de cofinancement et les coûts admissibles</t>
  </si>
  <si>
    <t>●      The project must adhere to the Request For Applications guidelines issued by Génome Québec for this program, for any questions regarding eligibility criteria, sources of co-funding, and eligible costs.</t>
  </si>
  <si>
    <t xml:space="preserve">●      Un cofinancement à hauteur d'au minimum 1:1 doit être obtenu par l'équipe pour un budget total de 100 000$ à 300 000$ ou plus. </t>
  </si>
  <si>
    <t>●      A co-funding of at least 1:1 must be obtained by the team for a total budget ranging from $100,000 to $300,000 or more.</t>
  </si>
  <si>
    <t>●      Les projets doivent avoir une durée de 6 à 24 mois.</t>
  </si>
  <si>
    <t>●      Projects must have a duration of 6 to 24 months.</t>
  </si>
  <si>
    <t>La date d'échéance pour la remise de votre budget et de toute documentation requise est le 24 octobre 2024 à 23h59 (HE)</t>
  </si>
  <si>
    <t>The deadline for submitting your budget and any required documentation is October 24, 2024 at 11:59 PM (ET)</t>
  </si>
  <si>
    <t xml:space="preserve">integration@genomequebec.com </t>
  </si>
  <si>
    <t>Budget - Programme d'intégration de la génomique</t>
  </si>
  <si>
    <t>Programme d'intégration de la génomique</t>
  </si>
  <si>
    <t>Général - Budget</t>
  </si>
  <si>
    <t>General - Budget</t>
  </si>
  <si>
    <t>An translation into English will be displayed by clicking on a cell.</t>
  </si>
  <si>
    <r>
      <t>     </t>
    </r>
    <r>
      <rPr>
        <u/>
        <sz val="12"/>
        <color rgb="FF000000"/>
        <rFont val="Calibri"/>
        <family val="2"/>
      </rPr>
      <t>Under the Budget tab:</t>
    </r>
  </si>
  <si>
    <t xml:space="preserve">         Indiquez le nom du Directeur ou de la Directrice de projet, l'établissement académique et le titre du projet.</t>
  </si>
  <si>
    <t xml:space="preserve">           Please provide the name of the Project Leader, the academic institution, and the title of the project.</t>
  </si>
  <si>
    <t xml:space="preserve">         Indiquez le nom des sources de financement du projet aux cases J13, K13, L13 et M13.</t>
  </si>
  <si>
    <t xml:space="preserve">         Indiquez la date de fin du projet selon la liste déroulante. Durée de projet : de X à X années.</t>
  </si>
  <si>
    <t xml:space="preserve">           Please indicate the project end date from the dropdown list. Project duration X to X years.</t>
  </si>
  <si>
    <t xml:space="preserve">         Indiquez le montant des dépenses sous la catégorie et la source de financement appropriée.</t>
  </si>
  <si>
    <r>
      <t xml:space="preserve">    </t>
    </r>
    <r>
      <rPr>
        <u/>
        <sz val="12"/>
        <rFont val="Calibri"/>
        <family val="2"/>
      </rPr>
      <t>Under the Signature Page Budget tab:</t>
    </r>
  </si>
  <si>
    <t xml:space="preserve">         Indiquez l'adresse complète de l'établissement académique.</t>
  </si>
  <si>
    <t xml:space="preserve">         Ajoutez la date de la déclaration du Directeur ou de la Directrice de projet à la case B39.</t>
  </si>
  <si>
    <t xml:space="preserve">           Add the date of the Project Leader's statement to cell B39.</t>
  </si>
  <si>
    <t xml:space="preserve">         Le total des dépenses par sources de financement ne doit pas dépasser le montant accordé par ces organismes de financement.</t>
  </si>
  <si>
    <t xml:space="preserve">         Les frais administratifs ne doivent pas dépasser 5 % des coûts non administratifs du budget. </t>
  </si>
  <si>
    <t xml:space="preserve">           Administrative costs must not exceed 5% of the non-administrative costs of the budget.</t>
  </si>
  <si>
    <t xml:space="preserve">         Le total des fonds de Génome Québec utilisés pour des équipements ne peut dépasser 25% de la contribution approuvée de Génome Québec. Les fonds Génome Québec ne peuvent être utilisés pour acheter ou louer un équipement de plus de 25 000 $ avant les taxes.</t>
  </si>
  <si>
    <t xml:space="preserve">           Total Génome Québec funds used for equipment purchases cannot exceed 25% of the approved Génome Québec contribution. Génome Québec's contribution cannot be used to purchase or rent any equipment worth more than $25,000 before taxes.</t>
  </si>
  <si>
    <t xml:space="preserve">         Les dépenses doivent respecter les lignes directrices financières de Génome Québec pour ce concours.</t>
  </si>
  <si>
    <t xml:space="preserve">            Expenses must comply with Génome Québec's financial guidelines for this competition.</t>
  </si>
  <si>
    <t xml:space="preserve">     ●  Le fichier est protégé pour en assurer la bonne fonctionnalité. Toute tentative de modification résultera au rejet du document soumis par l'équipe.</t>
  </si>
  <si>
    <t xml:space="preserve">      ●  The file is protected to ensure its proper functionality. Any attempt to modify it will result in the rejection of the document submitted by the team.</t>
  </si>
  <si>
    <t>Général - Rapport de dépenses</t>
  </si>
  <si>
    <t>General - Expenses Reporting</t>
  </si>
  <si>
    <t xml:space="preserve">Veuillez suivre les étapes suivantes pour rapporter vos dépenses annuellement et à la fin du projet: </t>
  </si>
  <si>
    <t>To report your actual expenses yearly and at the end of the project, follow the steps below:</t>
  </si>
  <si>
    <r>
      <t>     </t>
    </r>
    <r>
      <rPr>
        <u/>
        <sz val="12"/>
        <color rgb="FF000000"/>
        <rFont val="Calibri"/>
        <family val="2"/>
      </rPr>
      <t>Under the "Réel" tab:</t>
    </r>
  </si>
  <si>
    <t xml:space="preserve">         Indiquez les dates de début et de fin de la période de déclaration aux cases C9 et C10, et l'année de déclaration en C11.</t>
  </si>
  <si>
    <t xml:space="preserve">            Please indicate the start and end date of the reporting period in C9 and C10 and the reporting year in C11.</t>
  </si>
  <si>
    <t xml:space="preserve">         Indiquez les montants reçus de chaque source de financement pour la période de déclaration dans la ligne 17.</t>
  </si>
  <si>
    <t xml:space="preserve">            Please indicate the funding received from each source for the reporting period in line 17.</t>
  </si>
  <si>
    <t xml:space="preserve">         Si une explication de variance est requise, entrez l'information dans la ligne appropriée (colonne BP).</t>
  </si>
  <si>
    <t xml:space="preserve">            If an explanation of variance is required, enter the information in the appropriate row (column BP).</t>
  </si>
  <si>
    <r>
      <t xml:space="preserve">    </t>
    </r>
    <r>
      <rPr>
        <u/>
        <sz val="12"/>
        <rFont val="Calibri"/>
        <family val="2"/>
      </rPr>
      <t>Under the "Page de Signature Réel" tab:</t>
    </r>
  </si>
  <si>
    <t xml:space="preserve">         Une fois l'onglet Réel rempli, joignez un PDF de l'onglet "Page de signature Réel" signé par l'établissement ou la personne administrant la subvention et par le directeur ou la directrice de projet avec le fichier Excel.</t>
  </si>
  <si>
    <t xml:space="preserve">            Once the actual expenses are entered in the "Réel" tab, send a PDF of the "Page de signature Réel" tab signed by the Finance department or grant administrator and by the project leader along with the Excel file.</t>
  </si>
  <si>
    <t xml:space="preserve">         Veuillez joindre au fichier Excel les preuves de cofinancement en accord avec les montants indiqués à l'onglet Réel.</t>
  </si>
  <si>
    <t xml:space="preserve">            Please provide the proofs of cofunding in line with the amounts declared in the "Réel" tab along with the Excel file.</t>
  </si>
  <si>
    <t>La date d'échéance pour la remise de votre rapport de dépenses et documentation requise est d'un mois après la date de fin de la période de déclaration.</t>
  </si>
  <si>
    <t>The deadline for submitting your expense report and any required documentation is one month after the end date of the reporting period.</t>
  </si>
  <si>
    <t xml:space="preserve">      ●  The file should be completed using Windows PC to ensure functionality.</t>
  </si>
  <si>
    <t xml:space="preserve">     ●  Le fichier ne doit pas être complété avec Windows PC pour en assurer la fonctionnalité.</t>
  </si>
  <si>
    <t>DÉPENSES TOTALES</t>
  </si>
  <si>
    <t>Dépenses réelles vs Budget approuvé</t>
  </si>
  <si>
    <t>Début jusqu'à la fin du projet</t>
  </si>
  <si>
    <t>Début jusqu'à la fin réelle du projet</t>
  </si>
  <si>
    <t>% COFINANCEMENT EXCLUANT GÉNOME QUÉBEC</t>
  </si>
  <si>
    <t>Biopterre (CCTT)</t>
  </si>
  <si>
    <t>CHU Sainte-Justine</t>
  </si>
  <si>
    <t>Institut de cardiologie de Montréal</t>
  </si>
  <si>
    <t>Centre de recherche - CHUM</t>
  </si>
  <si>
    <t>Institut de recherche du CUSM</t>
  </si>
  <si>
    <r>
      <t xml:space="preserve">    </t>
    </r>
    <r>
      <rPr>
        <b/>
        <u/>
        <sz val="12"/>
        <rFont val="Calibri"/>
        <family val="2"/>
      </rPr>
      <t>Sous l'onget Page de signature Budget :</t>
    </r>
  </si>
  <si>
    <r>
      <t xml:space="preserve">    </t>
    </r>
    <r>
      <rPr>
        <b/>
        <u/>
        <sz val="12"/>
        <color rgb="FF000000"/>
        <rFont val="Calibri"/>
        <family val="2"/>
      </rPr>
      <t>Sous l'onglet Budget :</t>
    </r>
  </si>
  <si>
    <t>Veuillez fournir la documentation suivante :</t>
  </si>
  <si>
    <t xml:space="preserve">Pour votre information : </t>
  </si>
  <si>
    <r>
      <t xml:space="preserve">    </t>
    </r>
    <r>
      <rPr>
        <b/>
        <u/>
        <sz val="12"/>
        <color rgb="FF000000"/>
        <rFont val="Calibri"/>
        <family val="2"/>
      </rPr>
      <t>Sous l'onglet Réel :</t>
    </r>
  </si>
  <si>
    <r>
      <t xml:space="preserve">    </t>
    </r>
    <r>
      <rPr>
        <b/>
        <u/>
        <sz val="12"/>
        <rFont val="Calibri"/>
        <family val="2"/>
      </rPr>
      <t>Sous l'onget Page de signature Réel :</t>
    </r>
  </si>
  <si>
    <t xml:space="preserve">         Une fois le budget rempli, joignez un PDF de cet onglet signé par le directeur ou la directrice de projet avec le fichier Excel du budget. Pour des raisons de sécurité, ne pas inclure votre signature dans le fichier Excel.</t>
  </si>
  <si>
    <t xml:space="preserve">          Once the budget has been finalized, send a PDF of this tab signed by the Project Leader along the Excel budget file. For security reasons, do not include your signature in the Excel file.</t>
  </si>
  <si>
    <t>Dépenses réelles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</si>
</sst>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 #,##0.00_)\ &quot;$&quot;_ ;_ * \(#,##0.00\)\ &quot;$&quot;_ ;_ * &quot;-&quot;??_)\ &quot;$&quot;_ ;_ @_ "/>
    <numFmt numFmtId="164" formatCode="_(* #,##0.00_);_(* \(#,##0.00\);_(* \-??_);_(@_)"/>
    <numFmt numFmtId="165" formatCode="_ * #,##0.00_)\ _$_ ;_ * \(#,##0.00&quot;) &quot;_$_ ;_ * \-??_)\ _$_ ;_ @_ "/>
    <numFmt numFmtId="166" formatCode="[$-C0C]d\ mmmm&quot;, &quot;yyyy;@"/>
    <numFmt numFmtId="167" formatCode="[$-C0C]d\ mmm\ yyyy;@"/>
    <numFmt numFmtId="168" formatCode="_ * #,##0_)&quot; $&quot;_ ;_ * \(#,##0&quot;) $&quot;_ ;_ * \-_)&quot; $&quot;_ ;_ @_ "/>
    <numFmt numFmtId="169" formatCode="#,##0&quot; $&quot;"/>
    <numFmt numFmtId="170" formatCode="#,##0.00&quot; $&quot;"/>
    <numFmt numFmtId="171" formatCode="#,##0\ &quot;$&quot;"/>
    <numFmt numFmtId="172" formatCode="[$-F800]dddd\,\ mmmm\ dd\,\ yyyy"/>
    <numFmt numFmtId="173" formatCode="mmmm\ d\,\ yyyy"/>
    <numFmt numFmtId="174" formatCode="#,##0.00\ &quot;$&quot;"/>
  </numFmts>
  <fonts count="48" x14ac:knownFonts="1">
    <font>
      <sz val="10"/>
      <name val="Arial"/>
      <family val="2"/>
      <charset val="1"/>
    </font>
    <font>
      <u/>
      <sz val="11"/>
      <color rgb="FF0000FF"/>
      <name val="Calibri"/>
      <family val="2"/>
      <charset val="1"/>
    </font>
    <font>
      <sz val="11"/>
      <color rgb="FF000000"/>
      <name val="Calibri"/>
      <family val="2"/>
      <charset val="1"/>
    </font>
    <font>
      <b/>
      <sz val="16"/>
      <name val="Arial"/>
      <family val="2"/>
      <charset val="1"/>
    </font>
    <font>
      <b/>
      <sz val="10"/>
      <name val="Arial"/>
      <family val="2"/>
      <charset val="1"/>
    </font>
    <font>
      <sz val="10"/>
      <color rgb="FF000000"/>
      <name val="Arial"/>
      <family val="2"/>
      <charset val="1"/>
    </font>
    <font>
      <b/>
      <sz val="16"/>
      <color rgb="FFFFFFFF"/>
      <name val="Calibri"/>
      <family val="2"/>
      <charset val="1"/>
    </font>
    <font>
      <b/>
      <sz val="12"/>
      <color rgb="FFFFFFFF"/>
      <name val="Calibri"/>
      <family val="2"/>
      <charset val="1"/>
    </font>
    <font>
      <sz val="12"/>
      <name val="Calibri"/>
      <family val="2"/>
      <charset val="1"/>
    </font>
    <font>
      <sz val="12"/>
      <color rgb="FF000000"/>
      <name val="Calibri"/>
      <family val="2"/>
      <charset val="1"/>
    </font>
    <font>
      <sz val="10"/>
      <color rgb="FF000000"/>
      <name val="Calibri"/>
      <family val="2"/>
      <charset val="1"/>
    </font>
    <font>
      <b/>
      <sz val="12"/>
      <color rgb="FF000000"/>
      <name val="Calibri"/>
      <family val="2"/>
      <charset val="1"/>
    </font>
    <font>
      <b/>
      <sz val="10"/>
      <color rgb="FF000000"/>
      <name val="Calibri"/>
      <family val="2"/>
      <charset val="1"/>
    </font>
    <font>
      <sz val="9"/>
      <color rgb="FF000000"/>
      <name val="Calibri"/>
      <family val="2"/>
      <charset val="1"/>
    </font>
    <font>
      <b/>
      <sz val="10"/>
      <color rgb="FFFFFFFF"/>
      <name val="Calibri"/>
      <family val="2"/>
      <charset val="1"/>
    </font>
    <font>
      <sz val="10"/>
      <name val="Arial"/>
      <family val="2"/>
      <charset val="1"/>
    </font>
    <font>
      <sz val="12"/>
      <name val="Calibri"/>
      <family val="2"/>
      <scheme val="minor"/>
    </font>
    <font>
      <b/>
      <sz val="11"/>
      <color rgb="FF000000"/>
      <name val="Calibri"/>
      <family val="2"/>
    </font>
    <font>
      <sz val="12"/>
      <name val="Arial"/>
      <family val="2"/>
      <charset val="1"/>
    </font>
    <font>
      <b/>
      <sz val="12"/>
      <color theme="0"/>
      <name val="Calibri"/>
      <family val="2"/>
      <charset val="1"/>
    </font>
    <font>
      <b/>
      <sz val="10"/>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2"/>
      <color rgb="FF000000"/>
      <name val="Calibri"/>
      <family val="2"/>
    </font>
    <font>
      <i/>
      <sz val="10"/>
      <color rgb="FF000000"/>
      <name val="Calibri"/>
      <family val="2"/>
    </font>
    <font>
      <b/>
      <sz val="11"/>
      <color rgb="FFFFFFFF"/>
      <name val="Calibri"/>
      <family val="2"/>
    </font>
    <font>
      <b/>
      <sz val="12"/>
      <name val="Calibri"/>
      <family val="2"/>
    </font>
    <font>
      <b/>
      <sz val="14"/>
      <color rgb="FF000000"/>
      <name val="Calibri"/>
      <family val="2"/>
      <charset val="1"/>
    </font>
    <font>
      <b/>
      <sz val="10"/>
      <color rgb="FF000000"/>
      <name val="Calibri"/>
      <family val="2"/>
    </font>
    <font>
      <sz val="10"/>
      <color rgb="FF000000"/>
      <name val="Calibri"/>
      <family val="2"/>
    </font>
    <font>
      <sz val="12"/>
      <color rgb="FF000000"/>
      <name val="Calibri"/>
      <family val="2"/>
    </font>
    <font>
      <sz val="12"/>
      <name val="Calibri"/>
      <family val="2"/>
    </font>
    <font>
      <b/>
      <sz val="10"/>
      <name val="Calibri"/>
      <family val="2"/>
      <scheme val="minor"/>
    </font>
    <font>
      <b/>
      <u/>
      <sz val="10"/>
      <name val="Calibri"/>
      <family val="2"/>
      <scheme val="minor"/>
    </font>
    <font>
      <b/>
      <sz val="12"/>
      <color rgb="FF00B050"/>
      <name val="Calibri"/>
      <family val="2"/>
    </font>
    <font>
      <b/>
      <sz val="12"/>
      <color rgb="FFC00000"/>
      <name val="Calibri"/>
      <family val="2"/>
    </font>
    <font>
      <b/>
      <sz val="12"/>
      <color rgb="FF00B0F0"/>
      <name val="Calibri"/>
      <family val="2"/>
    </font>
    <font>
      <u/>
      <sz val="12"/>
      <name val="Calibri"/>
      <family val="2"/>
    </font>
    <font>
      <u/>
      <sz val="12"/>
      <color rgb="FF000000"/>
      <name val="Calibri"/>
      <family val="2"/>
    </font>
    <font>
      <b/>
      <i/>
      <sz val="12"/>
      <color rgb="FFFF0000"/>
      <name val="Calibri"/>
      <family val="2"/>
      <charset val="1"/>
    </font>
    <font>
      <b/>
      <i/>
      <sz val="11"/>
      <color rgb="FFFF0000"/>
      <name val="Calibri"/>
      <family val="2"/>
      <charset val="1"/>
    </font>
    <font>
      <u/>
      <sz val="10"/>
      <color theme="10"/>
      <name val="Arial"/>
      <family val="2"/>
      <charset val="1"/>
    </font>
    <font>
      <sz val="12"/>
      <color rgb="FF000000"/>
      <name val="Calibri"/>
      <family val="2"/>
    </font>
    <font>
      <b/>
      <i/>
      <sz val="12"/>
      <color rgb="FFFF0000"/>
      <name val="Calibri"/>
      <family val="2"/>
    </font>
    <font>
      <b/>
      <u/>
      <sz val="12"/>
      <name val="Calibri"/>
      <family val="2"/>
    </font>
    <font>
      <b/>
      <u/>
      <sz val="12"/>
      <color rgb="FF000000"/>
      <name val="Calibri"/>
      <family val="2"/>
    </font>
    <font>
      <b/>
      <sz val="8"/>
      <color rgb="FF000000"/>
      <name val="Calibri"/>
      <family val="2"/>
      <charset val="1"/>
    </font>
  </fonts>
  <fills count="24">
    <fill>
      <patternFill patternType="none"/>
    </fill>
    <fill>
      <patternFill patternType="gray125"/>
    </fill>
    <fill>
      <patternFill patternType="solid">
        <fgColor rgb="FF4F81BD"/>
        <bgColor rgb="FF808080"/>
      </patternFill>
    </fill>
    <fill>
      <patternFill patternType="solid">
        <fgColor rgb="FFFFFFFF"/>
        <bgColor rgb="FFF2F2F2"/>
      </patternFill>
    </fill>
    <fill>
      <patternFill patternType="solid">
        <fgColor rgb="FFD9D9D9"/>
        <bgColor rgb="FFDCE6F2"/>
      </patternFill>
    </fill>
    <fill>
      <patternFill patternType="solid">
        <fgColor rgb="FFF2F2F2"/>
        <bgColor rgb="FFFFFFFF"/>
      </patternFill>
    </fill>
    <fill>
      <patternFill patternType="solid">
        <fgColor rgb="FF0070C0"/>
        <bgColor rgb="FF008080"/>
      </patternFill>
    </fill>
    <fill>
      <patternFill patternType="solid">
        <fgColor rgb="FFDCE6F2"/>
        <bgColor rgb="FFD9D9D9"/>
      </patternFill>
    </fill>
    <fill>
      <patternFill patternType="solid">
        <fgColor theme="5" tint="0.79998168889431442"/>
        <bgColor rgb="FFFFFFFF"/>
      </patternFill>
    </fill>
    <fill>
      <patternFill patternType="solid">
        <fgColor rgb="FF0070C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indexed="6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rgb="FFFFFFFF"/>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rgb="FFD9D9D9"/>
      </patternFill>
    </fill>
    <fill>
      <patternFill patternType="solid">
        <fgColor theme="0"/>
        <bgColor rgb="FFF2F2F2"/>
      </patternFill>
    </fill>
    <fill>
      <patternFill patternType="solid">
        <fgColor theme="5" tint="0.79998168889431442"/>
        <bgColor indexed="64"/>
      </patternFill>
    </fill>
    <fill>
      <patternFill patternType="solid">
        <fgColor theme="9"/>
        <bgColor rgb="FF808080"/>
      </patternFill>
    </fill>
    <fill>
      <patternFill patternType="solid">
        <fgColor rgb="FFFCE4D6"/>
        <bgColor rgb="FFFFFFFF"/>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top/>
      <bottom style="medium">
        <color auto="1"/>
      </bottom>
      <diagonal/>
    </border>
    <border>
      <left/>
      <right/>
      <top style="thin">
        <color auto="1"/>
      </top>
      <bottom style="thin">
        <color auto="1"/>
      </bottom>
      <diagonal/>
    </border>
    <border>
      <left/>
      <right/>
      <top style="medium">
        <color auto="1"/>
      </top>
      <bottom/>
      <diagonal/>
    </border>
    <border>
      <left/>
      <right/>
      <top/>
      <bottom style="double">
        <color auto="1"/>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164" fontId="15" fillId="0" borderId="0" applyBorder="0" applyProtection="0"/>
    <xf numFmtId="164" fontId="15" fillId="0" borderId="0" applyBorder="0" applyProtection="0"/>
    <xf numFmtId="0" fontId="15" fillId="0" borderId="0" applyBorder="0" applyProtection="0"/>
    <xf numFmtId="0" fontId="15" fillId="0" borderId="0" applyBorder="0" applyProtection="0"/>
    <xf numFmtId="165" fontId="15" fillId="0" borderId="0" applyBorder="0" applyProtection="0"/>
    <xf numFmtId="165" fontId="15" fillId="0" borderId="0" applyBorder="0" applyProtection="0"/>
    <xf numFmtId="0" fontId="1" fillId="0" borderId="0" applyBorder="0" applyProtection="0"/>
    <xf numFmtId="165" fontId="15" fillId="0" borderId="0" applyBorder="0" applyProtection="0"/>
    <xf numFmtId="165" fontId="15" fillId="0" borderId="0" applyBorder="0" applyProtection="0"/>
    <xf numFmtId="165" fontId="15" fillId="0" borderId="0" applyBorder="0" applyProtection="0"/>
    <xf numFmtId="164" fontId="15" fillId="0" borderId="0" applyBorder="0" applyProtection="0"/>
    <xf numFmtId="0" fontId="2"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15" fillId="0" borderId="0"/>
    <xf numFmtId="0" fontId="15" fillId="0" borderId="0"/>
    <xf numFmtId="0" fontId="2" fillId="0" borderId="0"/>
    <xf numFmtId="9" fontId="15" fillId="0" borderId="0" applyBorder="0" applyProtection="0"/>
    <xf numFmtId="9" fontId="15" fillId="0" borderId="0" applyBorder="0" applyProtection="0"/>
    <xf numFmtId="9" fontId="15" fillId="0" borderId="0" applyBorder="0" applyProtection="0"/>
    <xf numFmtId="9" fontId="15" fillId="0" borderId="0" applyFont="0" applyFill="0" applyBorder="0" applyAlignment="0" applyProtection="0"/>
    <xf numFmtId="0" fontId="42" fillId="0" borderId="0" applyNumberFormat="0" applyFill="0" applyBorder="0" applyAlignment="0" applyProtection="0"/>
  </cellStyleXfs>
  <cellXfs count="264">
    <xf numFmtId="0" fontId="0" fillId="0" borderId="0" xfId="0"/>
    <xf numFmtId="0" fontId="3" fillId="0" borderId="0" xfId="0" applyFont="1"/>
    <xf numFmtId="0" fontId="4" fillId="0" borderId="0" xfId="0" applyFont="1"/>
    <xf numFmtId="0" fontId="5" fillId="0" borderId="0" xfId="19" applyFont="1"/>
    <xf numFmtId="0" fontId="4" fillId="0" borderId="0" xfId="0" applyFont="1" applyAlignment="1">
      <alignment horizontal="center"/>
    </xf>
    <xf numFmtId="0" fontId="0" fillId="0" borderId="0" xfId="0" applyAlignment="1">
      <alignment horizontal="center"/>
    </xf>
    <xf numFmtId="0" fontId="10" fillId="0" borderId="0" xfId="18" applyFont="1"/>
    <xf numFmtId="0" fontId="10" fillId="3" borderId="0" xfId="18" applyFont="1" applyFill="1"/>
    <xf numFmtId="0" fontId="11" fillId="3" borderId="0" xfId="18" applyFont="1" applyFill="1" applyAlignment="1">
      <alignment vertical="top" wrapText="1"/>
    </xf>
    <xf numFmtId="0" fontId="11" fillId="3" borderId="0" xfId="18" applyFont="1" applyFill="1" applyAlignment="1">
      <alignment horizontal="left" vertical="center" indent="15"/>
    </xf>
    <xf numFmtId="0" fontId="11" fillId="3" borderId="0" xfId="18" applyFont="1" applyFill="1" applyAlignment="1">
      <alignment wrapText="1"/>
    </xf>
    <xf numFmtId="0" fontId="12" fillId="3" borderId="0" xfId="18" applyFont="1" applyFill="1" applyAlignment="1">
      <alignment wrapText="1"/>
    </xf>
    <xf numFmtId="0" fontId="12" fillId="0" borderId="0" xfId="18" applyFont="1"/>
    <xf numFmtId="0" fontId="10" fillId="3" borderId="0" xfId="18" applyFont="1" applyFill="1" applyAlignment="1">
      <alignment wrapText="1"/>
    </xf>
    <xf numFmtId="0" fontId="12" fillId="3" borderId="0" xfId="18" applyFont="1" applyFill="1" applyAlignment="1">
      <alignment horizontal="left" wrapText="1"/>
    </xf>
    <xf numFmtId="0" fontId="12" fillId="3" borderId="0" xfId="18" applyFont="1" applyFill="1" applyAlignment="1">
      <alignment horizontal="left"/>
    </xf>
    <xf numFmtId="0" fontId="12" fillId="3" borderId="0" xfId="18" applyFont="1" applyFill="1" applyAlignment="1">
      <alignment horizontal="left" indent="1"/>
    </xf>
    <xf numFmtId="0" fontId="13" fillId="3" borderId="0" xfId="18" applyFont="1" applyFill="1" applyAlignment="1">
      <alignment horizontal="left"/>
    </xf>
    <xf numFmtId="0" fontId="10" fillId="3" borderId="0" xfId="18" applyFont="1" applyFill="1" applyAlignment="1">
      <alignment horizontal="center"/>
    </xf>
    <xf numFmtId="0" fontId="13" fillId="3" borderId="0" xfId="18" applyFont="1" applyFill="1" applyAlignment="1">
      <alignment horizontal="center"/>
    </xf>
    <xf numFmtId="0" fontId="13" fillId="5" borderId="1" xfId="18" applyFont="1" applyFill="1" applyBorder="1" applyAlignment="1">
      <alignment horizontal="left"/>
    </xf>
    <xf numFmtId="0" fontId="13" fillId="3" borderId="0" xfId="18" applyFont="1" applyFill="1"/>
    <xf numFmtId="0" fontId="12" fillId="3" borderId="0" xfId="18" applyFont="1" applyFill="1" applyAlignment="1">
      <alignment horizontal="left" vertical="top"/>
    </xf>
    <xf numFmtId="0" fontId="12" fillId="3" borderId="0" xfId="18" applyFont="1" applyFill="1" applyAlignment="1">
      <alignment horizontal="left" vertical="top" indent="1"/>
    </xf>
    <xf numFmtId="0" fontId="13" fillId="3" borderId="0" xfId="18" applyFont="1" applyFill="1" applyAlignment="1">
      <alignment horizontal="left" wrapText="1"/>
    </xf>
    <xf numFmtId="0" fontId="10" fillId="0" borderId="0" xfId="18" applyFont="1" applyAlignment="1">
      <alignment horizontal="center"/>
    </xf>
    <xf numFmtId="167" fontId="13" fillId="4" borderId="0" xfId="18" applyNumberFormat="1" applyFont="1" applyFill="1" applyAlignment="1">
      <alignment horizontal="left"/>
    </xf>
    <xf numFmtId="168" fontId="13" fillId="4" borderId="1" xfId="18" applyNumberFormat="1" applyFont="1" applyFill="1" applyBorder="1" applyAlignment="1">
      <alignment horizontal="left"/>
    </xf>
    <xf numFmtId="168" fontId="13" fillId="4" borderId="0" xfId="18" applyNumberFormat="1" applyFont="1" applyFill="1" applyAlignment="1">
      <alignment horizontal="left"/>
    </xf>
    <xf numFmtId="0" fontId="12" fillId="0" borderId="0" xfId="18" applyFont="1" applyAlignment="1">
      <alignment wrapText="1"/>
    </xf>
    <xf numFmtId="0" fontId="10" fillId="3" borderId="0" xfId="18" applyFont="1" applyFill="1" applyAlignment="1">
      <alignment horizontal="left"/>
    </xf>
    <xf numFmtId="0" fontId="12" fillId="3" borderId="0" xfId="18" applyFont="1" applyFill="1"/>
    <xf numFmtId="0" fontId="12" fillId="0" borderId="0" xfId="18" applyFont="1" applyAlignment="1">
      <alignment vertical="top"/>
    </xf>
    <xf numFmtId="0" fontId="9" fillId="0" borderId="0" xfId="0" applyFont="1"/>
    <xf numFmtId="0" fontId="9" fillId="3" borderId="6" xfId="0" applyFont="1" applyFill="1" applyBorder="1"/>
    <xf numFmtId="0" fontId="9" fillId="3" borderId="0" xfId="0" applyFont="1" applyFill="1"/>
    <xf numFmtId="0" fontId="9" fillId="3" borderId="7" xfId="0" applyFont="1" applyFill="1" applyBorder="1"/>
    <xf numFmtId="0" fontId="11" fillId="3" borderId="6" xfId="0" applyFont="1" applyFill="1" applyBorder="1" applyAlignment="1">
      <alignment horizontal="left" indent="1"/>
    </xf>
    <xf numFmtId="0" fontId="9" fillId="3" borderId="0" xfId="0" applyFont="1" applyFill="1" applyAlignment="1">
      <alignment horizontal="center"/>
    </xf>
    <xf numFmtId="0" fontId="11" fillId="3" borderId="6" xfId="0" applyFont="1" applyFill="1" applyBorder="1" applyAlignment="1">
      <alignment horizontal="left" vertical="top" indent="1"/>
    </xf>
    <xf numFmtId="0" fontId="9" fillId="3" borderId="7" xfId="0" applyFont="1" applyFill="1" applyBorder="1" applyAlignment="1">
      <alignment horizontal="left"/>
    </xf>
    <xf numFmtId="0" fontId="9" fillId="0" borderId="0" xfId="0" applyFont="1" applyAlignment="1">
      <alignment wrapText="1"/>
    </xf>
    <xf numFmtId="0" fontId="9" fillId="0" borderId="1" xfId="0" applyFont="1" applyBorder="1" applyAlignment="1">
      <alignment horizontal="center"/>
    </xf>
    <xf numFmtId="0" fontId="9" fillId="3" borderId="1" xfId="0" applyFont="1" applyFill="1" applyBorder="1" applyAlignment="1">
      <alignment horizontal="center"/>
    </xf>
    <xf numFmtId="0" fontId="9" fillId="3" borderId="8" xfId="0" applyFont="1" applyFill="1" applyBorder="1" applyAlignment="1">
      <alignment horizontal="center"/>
    </xf>
    <xf numFmtId="0" fontId="11" fillId="3" borderId="0" xfId="0" applyFont="1" applyFill="1" applyAlignment="1">
      <alignment horizontal="center" vertical="center" wrapText="1"/>
    </xf>
    <xf numFmtId="0" fontId="18" fillId="0" borderId="0" xfId="0" applyFont="1"/>
    <xf numFmtId="0" fontId="9" fillId="0" borderId="0" xfId="0" applyFont="1" applyAlignment="1">
      <alignment vertical="center"/>
    </xf>
    <xf numFmtId="0" fontId="9" fillId="3" borderId="0" xfId="0" applyFont="1" applyFill="1" applyAlignment="1">
      <alignment horizontal="left" indent="3"/>
    </xf>
    <xf numFmtId="169" fontId="9" fillId="4" borderId="1" xfId="0" applyNumberFormat="1" applyFont="1" applyFill="1" applyBorder="1"/>
    <xf numFmtId="169" fontId="9" fillId="0" borderId="0" xfId="0" applyNumberFormat="1" applyFont="1"/>
    <xf numFmtId="169" fontId="9" fillId="4" borderId="0" xfId="0" applyNumberFormat="1" applyFont="1" applyFill="1"/>
    <xf numFmtId="169" fontId="9" fillId="4" borderId="10" xfId="0" applyNumberFormat="1" applyFont="1" applyFill="1" applyBorder="1"/>
    <xf numFmtId="169" fontId="9" fillId="4" borderId="11" xfId="0" applyNumberFormat="1" applyFont="1" applyFill="1" applyBorder="1"/>
    <xf numFmtId="0" fontId="11" fillId="3" borderId="0" xfId="0" applyFont="1" applyFill="1" applyAlignment="1">
      <alignment horizontal="left" indent="3"/>
    </xf>
    <xf numFmtId="169" fontId="9" fillId="3" borderId="0" xfId="0" applyNumberFormat="1" applyFont="1" applyFill="1"/>
    <xf numFmtId="169" fontId="9" fillId="3" borderId="14" xfId="0" applyNumberFormat="1" applyFont="1" applyFill="1" applyBorder="1"/>
    <xf numFmtId="0" fontId="11" fillId="3" borderId="0" xfId="0" applyFont="1" applyFill="1" applyAlignment="1">
      <alignment horizontal="left" indent="15"/>
    </xf>
    <xf numFmtId="169" fontId="11" fillId="4" borderId="0" xfId="0" applyNumberFormat="1" applyFont="1" applyFill="1"/>
    <xf numFmtId="0" fontId="9" fillId="3" borderId="0" xfId="0" applyFont="1" applyFill="1" applyAlignment="1">
      <alignment horizontal="left" indent="15"/>
    </xf>
    <xf numFmtId="170" fontId="9" fillId="3" borderId="0" xfId="0" applyNumberFormat="1" applyFont="1" applyFill="1"/>
    <xf numFmtId="0" fontId="11" fillId="3" borderId="0" xfId="0" applyFont="1" applyFill="1" applyAlignment="1">
      <alignment horizontal="left" indent="1"/>
    </xf>
    <xf numFmtId="16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9" fillId="0" borderId="0" xfId="18" applyFont="1" applyAlignment="1">
      <alignment horizontal="center"/>
    </xf>
    <xf numFmtId="0" fontId="0" fillId="13" borderId="0" xfId="0" applyFill="1"/>
    <xf numFmtId="0" fontId="5" fillId="13" borderId="0" xfId="19" applyFont="1" applyFill="1"/>
    <xf numFmtId="0" fontId="21" fillId="0" borderId="0" xfId="0" applyFont="1"/>
    <xf numFmtId="0" fontId="21" fillId="0" borderId="0" xfId="0" applyFont="1" applyAlignment="1">
      <alignment wrapText="1"/>
    </xf>
    <xf numFmtId="171" fontId="21" fillId="0" borderId="0" xfId="0" applyNumberFormat="1" applyFont="1"/>
    <xf numFmtId="0" fontId="21" fillId="0" borderId="0" xfId="0" applyFont="1" applyAlignment="1">
      <alignment vertical="center"/>
    </xf>
    <xf numFmtId="9" fontId="21" fillId="0" borderId="0" xfId="26" applyFont="1" applyAlignment="1">
      <alignment horizontal="center" vertical="center"/>
    </xf>
    <xf numFmtId="171" fontId="21" fillId="11" borderId="1" xfId="0" applyNumberFormat="1" applyFont="1" applyFill="1" applyBorder="1"/>
    <xf numFmtId="9" fontId="21" fillId="11" borderId="1" xfId="26" applyFont="1" applyFill="1" applyBorder="1" applyAlignment="1">
      <alignment horizontal="center"/>
    </xf>
    <xf numFmtId="171" fontId="21" fillId="11" borderId="10" xfId="0" applyNumberFormat="1" applyFont="1" applyFill="1" applyBorder="1"/>
    <xf numFmtId="9" fontId="21" fillId="11" borderId="10" xfId="26" applyFont="1" applyFill="1" applyBorder="1" applyAlignment="1">
      <alignment horizontal="center"/>
    </xf>
    <xf numFmtId="171" fontId="21" fillId="11" borderId="0" xfId="0" applyNumberFormat="1" applyFont="1" applyFill="1"/>
    <xf numFmtId="9" fontId="21" fillId="11" borderId="0" xfId="26" applyFont="1" applyFill="1" applyAlignment="1">
      <alignment horizontal="center"/>
    </xf>
    <xf numFmtId="171" fontId="21" fillId="11" borderId="0" xfId="0" applyNumberFormat="1" applyFont="1" applyFill="1" applyAlignment="1">
      <alignment horizontal="center"/>
    </xf>
    <xf numFmtId="9" fontId="21" fillId="0" borderId="0" xfId="26" applyFont="1" applyAlignment="1">
      <alignment horizontal="center"/>
    </xf>
    <xf numFmtId="0" fontId="21" fillId="0" borderId="0" xfId="0" applyFont="1" applyAlignment="1">
      <alignment horizontal="center" vertical="center"/>
    </xf>
    <xf numFmtId="171" fontId="21" fillId="11" borderId="11" xfId="0" applyNumberFormat="1" applyFont="1" applyFill="1" applyBorder="1"/>
    <xf numFmtId="9" fontId="21" fillId="11" borderId="11" xfId="26" applyFont="1" applyFill="1" applyBorder="1" applyAlignment="1">
      <alignment horizontal="center"/>
    </xf>
    <xf numFmtId="171" fontId="21" fillId="12" borderId="14" xfId="0" applyNumberFormat="1" applyFont="1" applyFill="1" applyBorder="1"/>
    <xf numFmtId="9" fontId="21" fillId="12" borderId="14" xfId="26" applyFont="1" applyFill="1" applyBorder="1" applyAlignment="1">
      <alignment horizontal="center"/>
    </xf>
    <xf numFmtId="171" fontId="23" fillId="11" borderId="0" xfId="0" applyNumberFormat="1" applyFont="1" applyFill="1"/>
    <xf numFmtId="9" fontId="23" fillId="11" borderId="0" xfId="26" applyFont="1" applyFill="1" applyAlignment="1">
      <alignment horizontal="center"/>
    </xf>
    <xf numFmtId="0" fontId="20" fillId="0" borderId="0" xfId="0" applyFont="1" applyAlignment="1">
      <alignment horizontal="center" vertical="center" wrapText="1"/>
    </xf>
    <xf numFmtId="0" fontId="12" fillId="8" borderId="0" xfId="0" applyFont="1" applyFill="1" applyAlignment="1" applyProtection="1">
      <alignment horizontal="center" vertical="center" wrapText="1"/>
      <protection locked="0"/>
    </xf>
    <xf numFmtId="0" fontId="9" fillId="15" borderId="1" xfId="0" applyFont="1" applyFill="1" applyBorder="1" applyAlignment="1">
      <alignment horizontal="left"/>
    </xf>
    <xf numFmtId="0" fontId="9" fillId="15" borderId="8" xfId="0" applyFont="1" applyFill="1" applyBorder="1" applyAlignment="1">
      <alignment horizontal="left"/>
    </xf>
    <xf numFmtId="169" fontId="9" fillId="8" borderId="0" xfId="0" applyNumberFormat="1" applyFont="1" applyFill="1" applyProtection="1">
      <protection locked="0"/>
    </xf>
    <xf numFmtId="169" fontId="9" fillId="8" borderId="1" xfId="0" applyNumberFormat="1" applyFont="1" applyFill="1" applyBorder="1" applyProtection="1">
      <protection locked="0"/>
    </xf>
    <xf numFmtId="169" fontId="9" fillId="8" borderId="10" xfId="0" applyNumberFormat="1" applyFont="1" applyFill="1" applyBorder="1" applyProtection="1">
      <protection locked="0"/>
    </xf>
    <xf numFmtId="172" fontId="0" fillId="0" borderId="0" xfId="0" applyNumberFormat="1"/>
    <xf numFmtId="0" fontId="9" fillId="17" borderId="0" xfId="0" applyFont="1" applyFill="1" applyAlignment="1">
      <alignment vertical="center"/>
    </xf>
    <xf numFmtId="0" fontId="9" fillId="3" borderId="0" xfId="0" applyFont="1" applyFill="1" applyAlignment="1">
      <alignment vertical="center"/>
    </xf>
    <xf numFmtId="0" fontId="11" fillId="3" borderId="0" xfId="0" applyFont="1" applyFill="1" applyAlignment="1">
      <alignment horizontal="left" vertical="center"/>
    </xf>
    <xf numFmtId="0" fontId="9" fillId="3" borderId="0" xfId="0" applyFont="1" applyFill="1" applyAlignment="1">
      <alignment horizontal="left" vertical="center"/>
    </xf>
    <xf numFmtId="0" fontId="9" fillId="0" borderId="0" xfId="0" applyFont="1" applyAlignment="1">
      <alignment vertical="center" wrapText="1"/>
    </xf>
    <xf numFmtId="0" fontId="18" fillId="0" borderId="0" xfId="0" applyFont="1" applyAlignment="1">
      <alignment vertical="center"/>
    </xf>
    <xf numFmtId="169" fontId="9" fillId="4" borderId="1" xfId="0" applyNumberFormat="1" applyFont="1" applyFill="1" applyBorder="1" applyAlignment="1">
      <alignment vertical="center"/>
    </xf>
    <xf numFmtId="171" fontId="9" fillId="4" borderId="1" xfId="0" applyNumberFormat="1" applyFont="1" applyFill="1" applyBorder="1" applyAlignment="1">
      <alignment vertical="center"/>
    </xf>
    <xf numFmtId="171" fontId="8" fillId="8" borderId="1" xfId="0" applyNumberFormat="1" applyFont="1" applyFill="1" applyBorder="1" applyAlignment="1" applyProtection="1">
      <alignment vertical="center"/>
      <protection locked="0"/>
    </xf>
    <xf numFmtId="171" fontId="9" fillId="4" borderId="0" xfId="0" applyNumberFormat="1" applyFont="1" applyFill="1" applyAlignment="1">
      <alignment vertical="center"/>
    </xf>
    <xf numFmtId="171" fontId="9" fillId="4" borderId="10" xfId="0" applyNumberFormat="1" applyFont="1" applyFill="1" applyBorder="1" applyAlignment="1">
      <alignment vertical="center"/>
    </xf>
    <xf numFmtId="171" fontId="8" fillId="8" borderId="10" xfId="0" applyNumberFormat="1" applyFont="1" applyFill="1" applyBorder="1" applyAlignment="1" applyProtection="1">
      <alignment vertical="center"/>
      <protection locked="0"/>
    </xf>
    <xf numFmtId="171" fontId="9" fillId="4" borderId="11" xfId="0" applyNumberFormat="1" applyFont="1" applyFill="1" applyBorder="1" applyAlignment="1">
      <alignment vertical="center"/>
    </xf>
    <xf numFmtId="171" fontId="9" fillId="4" borderId="12" xfId="0" applyNumberFormat="1" applyFont="1" applyFill="1" applyBorder="1" applyAlignment="1">
      <alignment vertical="center"/>
    </xf>
    <xf numFmtId="171" fontId="8" fillId="8" borderId="12" xfId="0" applyNumberFormat="1" applyFont="1" applyFill="1" applyBorder="1" applyAlignment="1" applyProtection="1">
      <alignment vertical="center"/>
      <protection locked="0"/>
    </xf>
    <xf numFmtId="171" fontId="8" fillId="8" borderId="0" xfId="0" applyNumberFormat="1" applyFont="1" applyFill="1" applyAlignment="1" applyProtection="1">
      <alignment vertical="center"/>
      <protection locked="0"/>
    </xf>
    <xf numFmtId="171" fontId="9" fillId="4" borderId="13" xfId="0" applyNumberFormat="1" applyFont="1" applyFill="1" applyBorder="1" applyAlignment="1">
      <alignment vertical="center"/>
    </xf>
    <xf numFmtId="171" fontId="11" fillId="4" borderId="0" xfId="0" applyNumberFormat="1" applyFont="1" applyFill="1" applyAlignment="1">
      <alignment vertical="center"/>
    </xf>
    <xf numFmtId="171" fontId="8" fillId="8" borderId="11" xfId="0" applyNumberFormat="1" applyFont="1" applyFill="1" applyBorder="1" applyAlignment="1" applyProtection="1">
      <alignment vertical="center"/>
      <protection locked="0"/>
    </xf>
    <xf numFmtId="0" fontId="11" fillId="7" borderId="0" xfId="0" applyFont="1" applyFill="1" applyAlignment="1">
      <alignment vertical="center"/>
    </xf>
    <xf numFmtId="0" fontId="9" fillId="20" borderId="0" xfId="0" applyFont="1" applyFill="1" applyAlignment="1">
      <alignment vertical="center"/>
    </xf>
    <xf numFmtId="0" fontId="11" fillId="17" borderId="0" xfId="0" applyFont="1" applyFill="1" applyAlignment="1">
      <alignment vertical="center"/>
    </xf>
    <xf numFmtId="0" fontId="11" fillId="17" borderId="0" xfId="0" applyFont="1" applyFill="1" applyAlignment="1">
      <alignment horizontal="center" vertical="center"/>
    </xf>
    <xf numFmtId="0" fontId="12" fillId="17" borderId="0" xfId="0" applyFont="1" applyFill="1" applyAlignment="1">
      <alignment horizontal="center" vertical="center"/>
    </xf>
    <xf numFmtId="0" fontId="9" fillId="3" borderId="1" xfId="0" applyFont="1" applyFill="1" applyBorder="1" applyAlignment="1">
      <alignment horizontal="left"/>
    </xf>
    <xf numFmtId="0" fontId="29" fillId="0" borderId="0" xfId="0" applyFont="1" applyAlignment="1">
      <alignment horizontal="center" vertical="center" wrapText="1"/>
    </xf>
    <xf numFmtId="0" fontId="22" fillId="9" borderId="11" xfId="0" applyFont="1" applyFill="1" applyBorder="1" applyAlignment="1">
      <alignment horizontal="centerContinuous" vertical="center"/>
    </xf>
    <xf numFmtId="0" fontId="30" fillId="0" borderId="0" xfId="0" applyFont="1" applyAlignment="1">
      <alignment vertical="center" wrapText="1"/>
    </xf>
    <xf numFmtId="0" fontId="31" fillId="0" borderId="0" xfId="0" applyFont="1"/>
    <xf numFmtId="0" fontId="9" fillId="17" borderId="9" xfId="0" applyFont="1" applyFill="1" applyBorder="1" applyAlignment="1">
      <alignment horizontal="left" indent="1"/>
    </xf>
    <xf numFmtId="0" fontId="9" fillId="17" borderId="0" xfId="0" applyFont="1" applyFill="1"/>
    <xf numFmtId="0" fontId="9" fillId="17" borderId="0" xfId="0" applyFont="1" applyFill="1" applyAlignment="1">
      <alignment wrapText="1"/>
    </xf>
    <xf numFmtId="0" fontId="31" fillId="17" borderId="0" xfId="0" applyFont="1" applyFill="1"/>
    <xf numFmtId="0" fontId="9" fillId="20" borderId="0" xfId="0" applyFont="1" applyFill="1"/>
    <xf numFmtId="0" fontId="32" fillId="0" borderId="0" xfId="0" applyFont="1" applyAlignment="1">
      <alignment vertical="center"/>
    </xf>
    <xf numFmtId="0" fontId="16" fillId="0" borderId="0" xfId="0" applyFont="1" applyAlignment="1">
      <alignment vertical="center"/>
    </xf>
    <xf numFmtId="9" fontId="16" fillId="0" borderId="0" xfId="26" applyFont="1" applyAlignment="1">
      <alignment horizontal="center" vertical="center"/>
    </xf>
    <xf numFmtId="169" fontId="29" fillId="0" borderId="0" xfId="0" applyNumberFormat="1" applyFont="1" applyAlignment="1">
      <alignment horizontal="center" vertical="center" wrapText="1"/>
    </xf>
    <xf numFmtId="0" fontId="9" fillId="15" borderId="7" xfId="0" applyFont="1" applyFill="1" applyBorder="1"/>
    <xf numFmtId="0" fontId="33" fillId="0" borderId="0" xfId="0" applyFont="1" applyAlignment="1">
      <alignment horizontal="left" vertical="center" wrapText="1"/>
    </xf>
    <xf numFmtId="171" fontId="21" fillId="0" borderId="11" xfId="0" applyNumberFormat="1" applyFont="1" applyBorder="1" applyAlignment="1">
      <alignment horizontal="center"/>
    </xf>
    <xf numFmtId="171" fontId="21" fillId="0" borderId="0" xfId="0" applyNumberFormat="1" applyFont="1" applyAlignment="1">
      <alignment horizontal="center"/>
    </xf>
    <xf numFmtId="171" fontId="21" fillId="0" borderId="0" xfId="0" applyNumberFormat="1" applyFont="1" applyProtection="1">
      <protection locked="0"/>
    </xf>
    <xf numFmtId="171" fontId="21" fillId="0" borderId="11" xfId="0" applyNumberFormat="1" applyFont="1" applyBorder="1" applyProtection="1">
      <protection locked="0"/>
    </xf>
    <xf numFmtId="169" fontId="31" fillId="0" borderId="0" xfId="0" applyNumberFormat="1" applyFont="1"/>
    <xf numFmtId="0" fontId="40" fillId="0" borderId="0" xfId="0" applyFont="1" applyAlignment="1">
      <alignment vertical="center"/>
    </xf>
    <xf numFmtId="171" fontId="32" fillId="8" borderId="10" xfId="0" applyNumberFormat="1" applyFont="1" applyFill="1" applyBorder="1" applyAlignment="1" applyProtection="1">
      <alignment vertical="center"/>
      <protection locked="0"/>
    </xf>
    <xf numFmtId="0" fontId="18" fillId="0" borderId="0" xfId="0" applyFont="1" applyAlignment="1">
      <alignment horizontal="center" vertical="center"/>
    </xf>
    <xf numFmtId="0" fontId="40" fillId="0" borderId="0" xfId="0" applyFont="1" applyAlignment="1">
      <alignment vertical="center" wrapText="1"/>
    </xf>
    <xf numFmtId="166" fontId="9" fillId="15" borderId="5" xfId="0" applyNumberFormat="1" applyFont="1" applyFill="1" applyBorder="1" applyAlignment="1">
      <alignment horizontal="left"/>
    </xf>
    <xf numFmtId="166" fontId="9" fillId="21" borderId="5" xfId="0" applyNumberFormat="1" applyFont="1" applyFill="1" applyBorder="1" applyAlignment="1" applyProtection="1">
      <alignment horizontal="left"/>
      <protection locked="0"/>
    </xf>
    <xf numFmtId="10" fontId="11" fillId="7" borderId="0" xfId="26" applyNumberFormat="1" applyFont="1" applyFill="1" applyAlignment="1">
      <alignment horizontal="center" vertical="center"/>
    </xf>
    <xf numFmtId="10" fontId="11" fillId="7" borderId="0" xfId="0" applyNumberFormat="1" applyFont="1" applyFill="1" applyAlignment="1">
      <alignment horizontal="center" vertical="center"/>
    </xf>
    <xf numFmtId="9" fontId="21" fillId="11" borderId="0" xfId="26" applyFont="1" applyFill="1" applyBorder="1" applyAlignment="1">
      <alignment horizontal="center"/>
    </xf>
    <xf numFmtId="0" fontId="2" fillId="17" borderId="0" xfId="18" applyFill="1" applyAlignment="1">
      <alignment vertical="top"/>
    </xf>
    <xf numFmtId="0" fontId="26" fillId="17" borderId="0" xfId="18" applyFont="1" applyFill="1" applyAlignment="1">
      <alignment horizontal="center" vertical="top"/>
    </xf>
    <xf numFmtId="0" fontId="8" fillId="17" borderId="0" xfId="0" applyFont="1" applyFill="1" applyAlignment="1">
      <alignment horizontal="justify" vertical="top"/>
    </xf>
    <xf numFmtId="0" fontId="16" fillId="17" borderId="0" xfId="0" applyFont="1" applyFill="1" applyAlignment="1">
      <alignment horizontal="justify" vertical="top"/>
    </xf>
    <xf numFmtId="0" fontId="17" fillId="17" borderId="0" xfId="18" applyFont="1" applyFill="1" applyAlignment="1">
      <alignment horizontal="center" vertical="top"/>
    </xf>
    <xf numFmtId="0" fontId="24" fillId="17" borderId="0" xfId="18" applyFont="1" applyFill="1" applyAlignment="1">
      <alignment horizontal="center" vertical="top"/>
    </xf>
    <xf numFmtId="0" fontId="8" fillId="17" borderId="0" xfId="0" applyFont="1" applyFill="1" applyAlignment="1">
      <alignment horizontal="justify" vertical="top" wrapText="1"/>
    </xf>
    <xf numFmtId="0" fontId="9" fillId="17" borderId="0" xfId="18" applyFont="1" applyFill="1" applyAlignment="1">
      <alignment vertical="top" wrapText="1"/>
    </xf>
    <xf numFmtId="0" fontId="25" fillId="0" borderId="0" xfId="18" applyFont="1" applyAlignment="1">
      <alignment vertical="top"/>
    </xf>
    <xf numFmtId="0" fontId="2" fillId="0" borderId="0" xfId="18" applyAlignment="1">
      <alignment vertical="top"/>
    </xf>
    <xf numFmtId="0" fontId="26" fillId="0" borderId="0" xfId="18" applyFont="1" applyAlignment="1">
      <alignment horizontal="center" vertical="top"/>
    </xf>
    <xf numFmtId="0" fontId="8" fillId="0" borderId="0" xfId="0" applyFont="1" applyAlignment="1">
      <alignment wrapText="1"/>
    </xf>
    <xf numFmtId="0" fontId="17" fillId="0" borderId="0" xfId="18" applyFont="1" applyAlignment="1">
      <alignment horizontal="center" vertical="top"/>
    </xf>
    <xf numFmtId="0" fontId="24" fillId="0" borderId="0" xfId="18" applyFont="1" applyAlignment="1">
      <alignment horizontal="center" vertical="top"/>
    </xf>
    <xf numFmtId="0" fontId="8" fillId="0" borderId="0" xfId="0" applyFont="1" applyAlignment="1">
      <alignment horizontal="justify" vertical="top" wrapText="1"/>
    </xf>
    <xf numFmtId="0" fontId="9" fillId="0" borderId="0" xfId="18" applyFont="1" applyAlignment="1">
      <alignment vertical="top"/>
    </xf>
    <xf numFmtId="0" fontId="36" fillId="0" borderId="0" xfId="0" applyFont="1" applyAlignment="1">
      <alignment wrapText="1"/>
    </xf>
    <xf numFmtId="0" fontId="35" fillId="0" borderId="0" xfId="0" applyFont="1" applyAlignment="1">
      <alignment wrapText="1"/>
    </xf>
    <xf numFmtId="0" fontId="37" fillId="0" borderId="0" xfId="0" applyFont="1" applyAlignment="1">
      <alignment wrapText="1"/>
    </xf>
    <xf numFmtId="0" fontId="32" fillId="0" borderId="0" xfId="0" applyFont="1" applyAlignment="1">
      <alignment wrapText="1"/>
    </xf>
    <xf numFmtId="49" fontId="24" fillId="0" borderId="0" xfId="18" applyNumberFormat="1" applyFont="1" applyAlignment="1">
      <alignment horizontal="center" vertical="top"/>
    </xf>
    <xf numFmtId="0" fontId="27" fillId="0" borderId="0" xfId="0" applyFont="1" applyAlignment="1">
      <alignment vertical="top" wrapText="1"/>
    </xf>
    <xf numFmtId="0" fontId="17" fillId="0" borderId="0" xfId="18" applyFont="1" applyAlignment="1">
      <alignment vertical="top"/>
    </xf>
    <xf numFmtId="0" fontId="9" fillId="0" borderId="0" xfId="18" applyFont="1" applyAlignment="1">
      <alignment horizontal="justify" vertical="top" wrapText="1"/>
    </xf>
    <xf numFmtId="0" fontId="9" fillId="0" borderId="0" xfId="18" applyFont="1" applyAlignment="1">
      <alignment vertical="top" wrapText="1"/>
    </xf>
    <xf numFmtId="0" fontId="8" fillId="0" borderId="0" xfId="0" applyFont="1" applyAlignment="1">
      <alignment vertical="top" wrapText="1"/>
    </xf>
    <xf numFmtId="0" fontId="24" fillId="0" borderId="0" xfId="18" applyFont="1" applyAlignment="1">
      <alignment vertical="top" wrapText="1"/>
    </xf>
    <xf numFmtId="0" fontId="9" fillId="0" borderId="0" xfId="18" applyFont="1" applyAlignment="1">
      <alignment horizontal="center" vertical="top"/>
    </xf>
    <xf numFmtId="0" fontId="0" fillId="0" borderId="0" xfId="0" applyAlignment="1">
      <alignment vertical="top"/>
    </xf>
    <xf numFmtId="0" fontId="8" fillId="0" borderId="0" xfId="0" applyFont="1" applyAlignment="1">
      <alignment vertical="top"/>
    </xf>
    <xf numFmtId="0" fontId="42" fillId="0" borderId="0" xfId="27" applyAlignment="1">
      <alignment vertical="top"/>
    </xf>
    <xf numFmtId="169" fontId="9" fillId="8" borderId="15" xfId="0" applyNumberFormat="1" applyFont="1" applyFill="1" applyBorder="1" applyAlignment="1" applyProtection="1">
      <alignment wrapText="1"/>
      <protection locked="0"/>
    </xf>
    <xf numFmtId="0" fontId="24" fillId="0" borderId="0" xfId="18" applyFont="1" applyAlignment="1">
      <alignment horizontal="center" vertical="top"/>
      <extLst>
        <ext xmlns:xfpb="http://schemas.microsoft.com/office/spreadsheetml/2022/featurepropertybag" uri="{C7286773-470A-42A8-94C5-96B5CB345126}">
          <xfpb:xfComplement i="0"/>
        </ext>
      </extLst>
    </xf>
    <xf numFmtId="0" fontId="17" fillId="0" borderId="0" xfId="18" applyFont="1" applyAlignment="1">
      <alignment horizontal="center" vertical="top"/>
      <extLst>
        <ext xmlns:xfpb="http://schemas.microsoft.com/office/spreadsheetml/2022/featurepropertybag" uri="{C7286773-470A-42A8-94C5-96B5CB345126}">
          <xfpb:xfComplement i="0"/>
        </ext>
      </extLst>
    </xf>
    <xf numFmtId="0" fontId="2" fillId="0" borderId="0" xfId="18" applyAlignment="1">
      <alignment vertical="top"/>
      <extLst>
        <ext xmlns:xfpb="http://schemas.microsoft.com/office/spreadsheetml/2022/featurepropertybag" uri="{C7286773-470A-42A8-94C5-96B5CB345126}">
          <xfpb:xfComplement i="0"/>
        </ext>
      </extLst>
    </xf>
    <xf numFmtId="0" fontId="9" fillId="0" borderId="0" xfId="18" applyFont="1" applyAlignment="1">
      <alignment horizontal="center" vertical="top"/>
      <extLst>
        <ext xmlns:xfpb="http://schemas.microsoft.com/office/spreadsheetml/2022/featurepropertybag" uri="{C7286773-470A-42A8-94C5-96B5CB345126}">
          <xfpb:xfComplement i="0"/>
        </ext>
      </extLst>
    </xf>
    <xf numFmtId="0" fontId="0" fillId="0" borderId="0" xfId="0" applyAlignment="1">
      <alignment vertical="top"/>
      <extLst>
        <ext xmlns:xfpb="http://schemas.microsoft.com/office/spreadsheetml/2022/featurepropertybag" uri="{C7286773-470A-42A8-94C5-96B5CB345126}">
          <xfpb:xfComplement i="0"/>
        </ext>
      </extLst>
    </xf>
    <xf numFmtId="166" fontId="43" fillId="21" borderId="5" xfId="0" applyNumberFormat="1" applyFont="1" applyFill="1" applyBorder="1" applyAlignment="1" applyProtection="1">
      <alignment horizontal="left"/>
      <protection locked="0"/>
    </xf>
    <xf numFmtId="0" fontId="43" fillId="0" borderId="0" xfId="0" applyFont="1" applyAlignment="1">
      <alignment vertical="center"/>
    </xf>
    <xf numFmtId="173" fontId="0" fillId="13" borderId="0" xfId="0" applyNumberFormat="1" applyFill="1"/>
    <xf numFmtId="173" fontId="0" fillId="0" borderId="0" xfId="0" applyNumberFormat="1"/>
    <xf numFmtId="0" fontId="4" fillId="0" borderId="11" xfId="0" applyFont="1" applyBorder="1" applyAlignment="1">
      <alignment horizontal="right"/>
    </xf>
    <xf numFmtId="0" fontId="4" fillId="0" borderId="11" xfId="0" applyFont="1" applyBorder="1" applyAlignment="1">
      <alignment horizontal="center"/>
    </xf>
    <xf numFmtId="44" fontId="13" fillId="4" borderId="1" xfId="18" applyNumberFormat="1" applyFont="1" applyFill="1" applyBorder="1" applyAlignment="1">
      <alignment horizontal="left"/>
    </xf>
    <xf numFmtId="0" fontId="24" fillId="0" borderId="0" xfId="18" applyFont="1" applyAlignment="1">
      <alignment horizontal="justify" vertical="top" wrapText="1"/>
    </xf>
    <xf numFmtId="0" fontId="47" fillId="3" borderId="0" xfId="18" applyFont="1" applyFill="1" applyAlignment="1">
      <alignment horizontal="right" vertical="center"/>
    </xf>
    <xf numFmtId="174" fontId="11" fillId="4" borderId="0" xfId="0" applyNumberFormat="1" applyFont="1" applyFill="1" applyAlignment="1">
      <alignment vertical="center"/>
    </xf>
    <xf numFmtId="0" fontId="11" fillId="3" borderId="0" xfId="0" applyFont="1" applyFill="1" applyAlignment="1">
      <alignment horizontal="left" vertical="top" indent="1"/>
    </xf>
    <xf numFmtId="0" fontId="9" fillId="3" borderId="0" xfId="0" applyFont="1" applyFill="1" applyAlignment="1">
      <alignment horizontal="left"/>
    </xf>
    <xf numFmtId="0" fontId="9" fillId="15" borderId="0" xfId="0" applyFont="1" applyFill="1" applyAlignment="1">
      <alignment horizontal="left"/>
    </xf>
    <xf numFmtId="0" fontId="9" fillId="15" borderId="0" xfId="0" applyFont="1" applyFill="1"/>
    <xf numFmtId="169" fontId="9" fillId="8" borderId="0" xfId="0" applyNumberFormat="1" applyFont="1" applyFill="1" applyAlignment="1" applyProtection="1">
      <alignment wrapText="1"/>
      <protection locked="0"/>
    </xf>
    <xf numFmtId="169" fontId="9" fillId="23" borderId="0" xfId="0" applyNumberFormat="1" applyFont="1" applyFill="1" applyProtection="1">
      <protection locked="0"/>
    </xf>
    <xf numFmtId="0" fontId="6" fillId="2" borderId="0" xfId="18" applyFont="1" applyFill="1" applyAlignment="1">
      <alignment horizontal="center" vertical="top"/>
    </xf>
    <xf numFmtId="0" fontId="7" fillId="2" borderId="0" xfId="18" applyFont="1" applyFill="1" applyAlignment="1">
      <alignment horizontal="center" vertical="top"/>
    </xf>
    <xf numFmtId="0" fontId="24" fillId="18" borderId="0" xfId="18" applyFont="1" applyFill="1" applyAlignment="1">
      <alignment horizontal="center" vertical="top" wrapText="1"/>
    </xf>
    <xf numFmtId="0" fontId="7" fillId="22" borderId="0" xfId="18" applyFont="1" applyFill="1" applyAlignment="1">
      <alignment horizontal="center" vertical="top"/>
    </xf>
    <xf numFmtId="0" fontId="24" fillId="18" borderId="0" xfId="18" applyFont="1" applyFill="1" applyAlignment="1">
      <alignment horizontal="left" vertical="top" wrapText="1"/>
    </xf>
    <xf numFmtId="0" fontId="24" fillId="18" borderId="0" xfId="18" applyFont="1" applyFill="1" applyAlignment="1">
      <alignment horizontal="center" vertical="top"/>
    </xf>
    <xf numFmtId="0" fontId="10" fillId="15" borderId="1" xfId="18" applyFont="1" applyFill="1" applyBorder="1" applyAlignment="1">
      <alignment horizontal="center"/>
    </xf>
    <xf numFmtId="0" fontId="10" fillId="8" borderId="1" xfId="18" applyFont="1" applyFill="1" applyBorder="1" applyAlignment="1" applyProtection="1">
      <alignment horizontal="center"/>
      <protection locked="0"/>
    </xf>
    <xf numFmtId="172" fontId="10" fillId="8" borderId="1" xfId="18" applyNumberFormat="1" applyFont="1" applyFill="1" applyBorder="1" applyAlignment="1" applyProtection="1">
      <alignment horizontal="center"/>
      <protection locked="0"/>
    </xf>
    <xf numFmtId="0" fontId="14" fillId="6" borderId="0" xfId="18" applyFont="1" applyFill="1" applyAlignment="1">
      <alignment horizontal="center" vertical="center" wrapText="1"/>
    </xf>
    <xf numFmtId="0" fontId="10" fillId="3" borderId="0" xfId="18" applyFont="1" applyFill="1" applyAlignment="1">
      <alignment horizontal="left" vertical="center" wrapText="1"/>
    </xf>
    <xf numFmtId="0" fontId="10" fillId="4" borderId="1" xfId="18" applyFont="1" applyFill="1" applyBorder="1" applyAlignment="1">
      <alignment vertical="top" wrapText="1"/>
    </xf>
    <xf numFmtId="0" fontId="13" fillId="4" borderId="5" xfId="18" applyFont="1" applyFill="1" applyBorder="1" applyAlignment="1">
      <alignment vertical="top" wrapText="1"/>
    </xf>
    <xf numFmtId="167" fontId="13" fillId="4" borderId="1" xfId="18" applyNumberFormat="1" applyFont="1" applyFill="1" applyBorder="1" applyAlignment="1">
      <alignment horizontal="left"/>
    </xf>
    <xf numFmtId="0" fontId="10" fillId="8" borderId="2" xfId="18" applyFont="1" applyFill="1" applyBorder="1" applyAlignment="1" applyProtection="1">
      <alignment vertical="top"/>
      <protection locked="0"/>
    </xf>
    <xf numFmtId="0" fontId="10" fillId="8" borderId="3" xfId="18" applyFont="1" applyFill="1" applyBorder="1" applyAlignment="1" applyProtection="1">
      <alignment vertical="top"/>
      <protection locked="0"/>
    </xf>
    <xf numFmtId="0" fontId="10" fillId="8" borderId="4" xfId="18" applyFont="1" applyFill="1" applyBorder="1" applyAlignment="1" applyProtection="1">
      <alignment vertical="top"/>
      <protection locked="0"/>
    </xf>
    <xf numFmtId="0" fontId="28" fillId="3" borderId="0" xfId="0" applyFont="1" applyFill="1" applyAlignment="1">
      <alignment horizontal="center" vertical="center"/>
    </xf>
    <xf numFmtId="0" fontId="9" fillId="0" borderId="0" xfId="0" applyFont="1" applyAlignment="1">
      <alignment horizontal="center"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11" fillId="7" borderId="0" xfId="0" applyFont="1" applyFill="1" applyAlignment="1">
      <alignment horizontal="center" vertical="center"/>
    </xf>
    <xf numFmtId="0" fontId="9" fillId="3" borderId="0" xfId="0" applyFont="1" applyFill="1" applyAlignment="1">
      <alignment horizontal="center" vertical="center"/>
    </xf>
    <xf numFmtId="0" fontId="11" fillId="3" borderId="0" xfId="0" applyFont="1" applyFill="1" applyAlignment="1">
      <alignment horizontal="right" vertical="center"/>
    </xf>
    <xf numFmtId="0" fontId="11" fillId="3" borderId="0" xfId="0" applyFont="1" applyFill="1" applyAlignment="1">
      <alignment horizontal="left" vertical="center"/>
    </xf>
    <xf numFmtId="0" fontId="7" fillId="6" borderId="0" xfId="0" applyFont="1" applyFill="1" applyAlignment="1">
      <alignment horizontal="center" vertical="center"/>
    </xf>
    <xf numFmtId="0" fontId="19" fillId="9" borderId="0" xfId="0" applyFont="1" applyFill="1" applyAlignment="1">
      <alignment horizontal="center" vertical="center"/>
    </xf>
    <xf numFmtId="0" fontId="11" fillId="3" borderId="0" xfId="0" applyFont="1" applyFill="1" applyAlignment="1">
      <alignment horizontal="left" vertical="center" wrapText="1"/>
    </xf>
    <xf numFmtId="0" fontId="11" fillId="19" borderId="0" xfId="0" applyFont="1" applyFill="1" applyAlignment="1">
      <alignment horizontal="center" vertical="center"/>
    </xf>
    <xf numFmtId="0" fontId="9" fillId="17" borderId="0" xfId="0" applyFont="1" applyFill="1" applyAlignment="1">
      <alignment horizontal="left" vertical="center"/>
    </xf>
    <xf numFmtId="0" fontId="9" fillId="17" borderId="0" xfId="0" applyFont="1" applyFill="1" applyAlignment="1">
      <alignment horizontal="left" vertical="center" wrapText="1"/>
    </xf>
    <xf numFmtId="0" fontId="41" fillId="0" borderId="0" xfId="0" applyFont="1" applyAlignment="1">
      <alignment horizontal="center" vertical="center" wrapText="1"/>
    </xf>
    <xf numFmtId="0" fontId="9" fillId="3" borderId="0" xfId="0" applyFont="1" applyFill="1" applyAlignment="1">
      <alignment horizontal="left" vertical="center"/>
    </xf>
    <xf numFmtId="0" fontId="9" fillId="8" borderId="16" xfId="0" applyFont="1" applyFill="1" applyBorder="1" applyAlignment="1" applyProtection="1">
      <alignment horizontal="left" vertical="center" wrapText="1"/>
      <protection locked="0"/>
    </xf>
    <xf numFmtId="0" fontId="9" fillId="8" borderId="12" xfId="0" applyFont="1" applyFill="1" applyBorder="1" applyAlignment="1" applyProtection="1">
      <alignment horizontal="left" vertical="center" wrapText="1"/>
      <protection locked="0"/>
    </xf>
    <xf numFmtId="0" fontId="9" fillId="8" borderId="17" xfId="0" applyFont="1" applyFill="1" applyBorder="1" applyAlignment="1" applyProtection="1">
      <alignment horizontal="left" vertical="center" wrapText="1"/>
      <protection locked="0"/>
    </xf>
    <xf numFmtId="166" fontId="9" fillId="15" borderId="16" xfId="0" applyNumberFormat="1" applyFont="1" applyFill="1" applyBorder="1" applyAlignment="1">
      <alignment horizontal="left" vertical="center"/>
    </xf>
    <xf numFmtId="166" fontId="9" fillId="15" borderId="12" xfId="0" applyNumberFormat="1" applyFont="1" applyFill="1" applyBorder="1" applyAlignment="1">
      <alignment horizontal="left" vertical="center"/>
    </xf>
    <xf numFmtId="166" fontId="9" fillId="15" borderId="17" xfId="0" applyNumberFormat="1" applyFont="1" applyFill="1" applyBorder="1" applyAlignment="1">
      <alignment horizontal="left" vertical="center"/>
    </xf>
    <xf numFmtId="166" fontId="9" fillId="8" borderId="16" xfId="0" applyNumberFormat="1" applyFont="1" applyFill="1" applyBorder="1" applyAlignment="1" applyProtection="1">
      <alignment horizontal="left" vertical="center"/>
      <protection locked="0"/>
    </xf>
    <xf numFmtId="166" fontId="9" fillId="8" borderId="12" xfId="0" applyNumberFormat="1" applyFont="1" applyFill="1" applyBorder="1" applyAlignment="1" applyProtection="1">
      <alignment horizontal="left" vertical="center"/>
      <protection locked="0"/>
    </xf>
    <xf numFmtId="166" fontId="9" fillId="8" borderId="17"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0" xfId="0" applyFont="1" applyAlignment="1">
      <alignment horizontal="left" vertical="center" wrapText="1"/>
    </xf>
    <xf numFmtId="0" fontId="44" fillId="0" borderId="0" xfId="0" applyFont="1" applyAlignment="1">
      <alignment horizontal="center" vertical="center"/>
    </xf>
    <xf numFmtId="0" fontId="19" fillId="9" borderId="11" xfId="0" applyFont="1" applyFill="1" applyBorder="1" applyAlignment="1">
      <alignment horizontal="center" vertical="center"/>
    </xf>
    <xf numFmtId="0" fontId="9" fillId="3" borderId="0" xfId="0" applyFont="1" applyFill="1" applyAlignment="1">
      <alignment horizontal="center"/>
    </xf>
    <xf numFmtId="0" fontId="24" fillId="16" borderId="13" xfId="0" applyFont="1" applyFill="1" applyBorder="1" applyAlignment="1">
      <alignment horizontal="center" vertical="center" wrapText="1"/>
    </xf>
    <xf numFmtId="0" fontId="19" fillId="9" borderId="11" xfId="0" applyFont="1" applyFill="1" applyBorder="1" applyAlignment="1">
      <alignment horizontal="center"/>
    </xf>
    <xf numFmtId="0" fontId="9" fillId="0" borderId="0" xfId="0" applyFont="1" applyAlignment="1">
      <alignment horizontal="left" wrapText="1" indent="3"/>
    </xf>
    <xf numFmtId="0" fontId="44" fillId="0" borderId="0" xfId="0" applyFont="1" applyAlignment="1">
      <alignment horizontal="center" vertical="center" wrapText="1"/>
    </xf>
    <xf numFmtId="0" fontId="9" fillId="0" borderId="0" xfId="0" applyFont="1" applyAlignment="1">
      <alignment horizontal="left" indent="3"/>
    </xf>
    <xf numFmtId="0" fontId="11" fillId="3" borderId="0" xfId="0" applyFont="1" applyFill="1" applyAlignment="1">
      <alignment horizontal="right" indent="1"/>
    </xf>
    <xf numFmtId="0" fontId="11" fillId="10" borderId="13" xfId="0" applyFont="1" applyFill="1" applyBorder="1" applyAlignment="1">
      <alignment horizontal="center" vertical="center"/>
    </xf>
    <xf numFmtId="0" fontId="11" fillId="3" borderId="2" xfId="0" applyFont="1" applyFill="1" applyBorder="1" applyAlignment="1">
      <alignment horizontal="center"/>
    </xf>
    <xf numFmtId="0" fontId="9" fillId="15" borderId="8" xfId="0"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6" xfId="0" applyFont="1" applyFill="1" applyBorder="1" applyAlignment="1">
      <alignment horizontal="left" vertical="center"/>
    </xf>
    <xf numFmtId="0" fontId="9" fillId="0" borderId="0" xfId="0" applyFont="1" applyAlignment="1" applyProtection="1">
      <alignment horizontal="left" indent="3"/>
      <protection locked="0"/>
    </xf>
    <xf numFmtId="0" fontId="23" fillId="14" borderId="13" xfId="0" applyFont="1" applyFill="1" applyBorder="1" applyAlignment="1">
      <alignment horizontal="center" vertical="center" wrapText="1"/>
    </xf>
    <xf numFmtId="0" fontId="11" fillId="3" borderId="0" xfId="0" applyFont="1" applyFill="1" applyAlignment="1">
      <alignment horizontal="left" indent="15"/>
    </xf>
  </cellXfs>
  <cellStyles count="28">
    <cellStyle name="Comma 2" xfId="1" xr:uid="{00000000-0005-0000-0000-000006000000}"/>
    <cellStyle name="Comma 2 2" xfId="2" xr:uid="{00000000-0005-0000-0000-000007000000}"/>
    <cellStyle name="Comma 3" xfId="3" xr:uid="{00000000-0005-0000-0000-000008000000}"/>
    <cellStyle name="Comma 4" xfId="4" xr:uid="{00000000-0005-0000-0000-000009000000}"/>
    <cellStyle name="Comma 5" xfId="5" xr:uid="{00000000-0005-0000-0000-00000A000000}"/>
    <cellStyle name="Comma 5 2" xfId="6" xr:uid="{00000000-0005-0000-0000-00000B000000}"/>
    <cellStyle name="Lien hypertexte" xfId="27" builtinId="8"/>
    <cellStyle name="Lien hypertexte 2" xfId="7" xr:uid="{00000000-0005-0000-0000-00000C000000}"/>
    <cellStyle name="Milliers 2" xfId="8" xr:uid="{00000000-0005-0000-0000-00000D000000}"/>
    <cellStyle name="Milliers 2 2" xfId="9" xr:uid="{00000000-0005-0000-0000-00000E000000}"/>
    <cellStyle name="Milliers 2 3" xfId="10" xr:uid="{00000000-0005-0000-0000-00000F000000}"/>
    <cellStyle name="Milliers 3" xfId="11" xr:uid="{00000000-0005-0000-0000-000010000000}"/>
    <cellStyle name="Normal" xfId="0" builtinId="0"/>
    <cellStyle name="Normal 10" xfId="12" xr:uid="{00000000-0005-0000-0000-000011000000}"/>
    <cellStyle name="Normal 2" xfId="13" xr:uid="{00000000-0005-0000-0000-000012000000}"/>
    <cellStyle name="Normal 2 2" xfId="14" xr:uid="{00000000-0005-0000-0000-000013000000}"/>
    <cellStyle name="Normal 2 3" xfId="15" xr:uid="{00000000-0005-0000-0000-000014000000}"/>
    <cellStyle name="Normal 3" xfId="16" xr:uid="{00000000-0005-0000-0000-000015000000}"/>
    <cellStyle name="Normal 4" xfId="17" xr:uid="{00000000-0005-0000-0000-000016000000}"/>
    <cellStyle name="Normal 5" xfId="18" xr:uid="{00000000-0005-0000-0000-000017000000}"/>
    <cellStyle name="Normal 6" xfId="19" xr:uid="{00000000-0005-0000-0000-000018000000}"/>
    <cellStyle name="Normal 7" xfId="20" xr:uid="{00000000-0005-0000-0000-000019000000}"/>
    <cellStyle name="Normal 8" xfId="21" xr:uid="{00000000-0005-0000-0000-00001A000000}"/>
    <cellStyle name="Normal 9" xfId="22" xr:uid="{00000000-0005-0000-0000-00001B000000}"/>
    <cellStyle name="Pourcentage" xfId="26" builtinId="5"/>
    <cellStyle name="Pourcentage 2" xfId="23" xr:uid="{00000000-0005-0000-0000-00001C000000}"/>
    <cellStyle name="Pourcentage 2 2" xfId="24" xr:uid="{00000000-0005-0000-0000-00001D000000}"/>
    <cellStyle name="Pourcentage 2 3" xfId="25" xr:uid="{00000000-0005-0000-0000-00001E000000}"/>
  </cellStyles>
  <dxfs count="17">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auto="1"/>
      </font>
      <numFmt numFmtId="14" formatCode="0.00%"/>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DCE6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5DD5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134540</xdr:colOff>
      <xdr:row>1</xdr:row>
      <xdr:rowOff>25291</xdr:rowOff>
    </xdr:from>
    <xdr:to>
      <xdr:col>5</xdr:col>
      <xdr:colOff>472934</xdr:colOff>
      <xdr:row>4</xdr:row>
      <xdr:rowOff>127087</xdr:rowOff>
    </xdr:to>
    <xdr:pic>
      <xdr:nvPicPr>
        <xdr:cNvPr id="3" name="Image 2" descr="Une image contenant dessin&#10;&#10;Description générée automatiquement">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3668315" y="215791"/>
          <a:ext cx="1557594" cy="6161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1189745</xdr:colOff>
      <xdr:row>1</xdr:row>
      <xdr:rowOff>51499</xdr:rowOff>
    </xdr:from>
    <xdr:to>
      <xdr:col>13</xdr:col>
      <xdr:colOff>662404</xdr:colOff>
      <xdr:row>4</xdr:row>
      <xdr:rowOff>84371</xdr:rowOff>
    </xdr:to>
    <xdr:pic>
      <xdr:nvPicPr>
        <xdr:cNvPr id="6" name="Image 7" descr="Une image contenant dessin&#10;&#10;Description générée automatiquement">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1238620" y="289624"/>
          <a:ext cx="1901534" cy="6877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134540</xdr:colOff>
      <xdr:row>1</xdr:row>
      <xdr:rowOff>25291</xdr:rowOff>
    </xdr:from>
    <xdr:to>
      <xdr:col>5</xdr:col>
      <xdr:colOff>472934</xdr:colOff>
      <xdr:row>4</xdr:row>
      <xdr:rowOff>127087</xdr:rowOff>
    </xdr:to>
    <xdr:pic>
      <xdr:nvPicPr>
        <xdr:cNvPr id="2" name="Image 1" descr="Une image contenant dessin&#10;&#10;Description générée automatiquement">
          <a:extLst>
            <a:ext uri="{FF2B5EF4-FFF2-40B4-BE49-F238E27FC236}">
              <a16:creationId xmlns:a16="http://schemas.microsoft.com/office/drawing/2014/main" id="{01BC3334-19EE-45C5-AEEB-2224549BE84A}"/>
            </a:ext>
          </a:extLst>
        </xdr:cNvPr>
        <xdr:cNvPicPr>
          <a:picLocks noChangeAspect="1"/>
        </xdr:cNvPicPr>
      </xdr:nvPicPr>
      <xdr:blipFill>
        <a:blip xmlns:r="http://schemas.openxmlformats.org/officeDocument/2006/relationships" r:embed="rId1"/>
        <a:stretch>
          <a:fillRect/>
        </a:stretch>
      </xdr:blipFill>
      <xdr:spPr>
        <a:xfrm>
          <a:off x="3769280" y="215791"/>
          <a:ext cx="1588074" cy="612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661147</xdr:colOff>
      <xdr:row>1</xdr:row>
      <xdr:rowOff>33617</xdr:rowOff>
    </xdr:from>
    <xdr:to>
      <xdr:col>13</xdr:col>
      <xdr:colOff>820246</xdr:colOff>
      <xdr:row>4</xdr:row>
      <xdr:rowOff>200407</xdr:rowOff>
    </xdr:to>
    <xdr:pic>
      <xdr:nvPicPr>
        <xdr:cNvPr id="2" name="Image 1" descr="Une image contenant dessin&#10;&#10;Description générée automatiquement">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70559" y="235323"/>
          <a:ext cx="2086511" cy="816731"/>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tegration@genomequebec.com" TargetMode="External"/><Relationship Id="rId2" Type="http://schemas.openxmlformats.org/officeDocument/2006/relationships/hyperlink" Target="mailto:integration@genomequebec.com" TargetMode="External"/><Relationship Id="rId1" Type="http://schemas.openxmlformats.org/officeDocument/2006/relationships/hyperlink" Target="mailto:integration@genomequebec.com" TargetMode="External"/><Relationship Id="rId5" Type="http://schemas.openxmlformats.org/officeDocument/2006/relationships/printerSettings" Target="../printerSettings/printerSettings2.bin"/><Relationship Id="rId4" Type="http://schemas.openxmlformats.org/officeDocument/2006/relationships/hyperlink" Target="mailto:integration@genomequebec.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sheetPr>
  <dimension ref="A1:D137"/>
  <sheetViews>
    <sheetView workbookViewId="0">
      <selection activeCell="B26" sqref="B26"/>
    </sheetView>
  </sheetViews>
  <sheetFormatPr baseColWidth="10" defaultColWidth="10.81640625" defaultRowHeight="12.5" x14ac:dyDescent="0.25"/>
  <cols>
    <col min="1" max="1" width="20" bestFit="1" customWidth="1"/>
    <col min="2" max="2" width="41.453125" bestFit="1" customWidth="1"/>
    <col min="3" max="3" width="20.54296875" customWidth="1"/>
    <col min="4" max="4" width="19" customWidth="1"/>
  </cols>
  <sheetData>
    <row r="1" spans="1:2" ht="20" x14ac:dyDescent="0.4">
      <c r="A1" s="1" t="s">
        <v>0</v>
      </c>
      <c r="B1" s="1"/>
    </row>
    <row r="2" spans="1:2" ht="13" x14ac:dyDescent="0.3">
      <c r="B2" s="2" t="s">
        <v>1</v>
      </c>
    </row>
    <row r="3" spans="1:2" x14ac:dyDescent="0.25">
      <c r="B3" s="66" t="s">
        <v>2</v>
      </c>
    </row>
    <row r="4" spans="1:2" x14ac:dyDescent="0.25">
      <c r="B4" s="66" t="s">
        <v>282</v>
      </c>
    </row>
    <row r="5" spans="1:2" x14ac:dyDescent="0.25">
      <c r="B5" s="66" t="s">
        <v>3</v>
      </c>
    </row>
    <row r="6" spans="1:2" x14ac:dyDescent="0.25">
      <c r="B6" s="66" t="s">
        <v>4</v>
      </c>
    </row>
    <row r="7" spans="1:2" x14ac:dyDescent="0.25">
      <c r="B7" s="66" t="s">
        <v>5</v>
      </c>
    </row>
    <row r="8" spans="1:2" x14ac:dyDescent="0.25">
      <c r="B8" s="66" t="s">
        <v>6</v>
      </c>
    </row>
    <row r="9" spans="1:2" x14ac:dyDescent="0.25">
      <c r="B9" s="66" t="s">
        <v>7</v>
      </c>
    </row>
    <row r="10" spans="1:2" x14ac:dyDescent="0.25">
      <c r="B10" s="66" t="s">
        <v>8</v>
      </c>
    </row>
    <row r="11" spans="1:2" x14ac:dyDescent="0.25">
      <c r="B11" s="66" t="s">
        <v>283</v>
      </c>
    </row>
    <row r="12" spans="1:2" x14ac:dyDescent="0.25">
      <c r="B12" s="66" t="s">
        <v>9</v>
      </c>
    </row>
    <row r="13" spans="1:2" x14ac:dyDescent="0.25">
      <c r="B13" s="66" t="s">
        <v>10</v>
      </c>
    </row>
    <row r="14" spans="1:2" x14ac:dyDescent="0.25">
      <c r="B14" s="66" t="s">
        <v>11</v>
      </c>
    </row>
    <row r="15" spans="1:2" x14ac:dyDescent="0.25">
      <c r="B15" s="66" t="s">
        <v>12</v>
      </c>
    </row>
    <row r="16" spans="1:2" x14ac:dyDescent="0.25">
      <c r="B16" s="66" t="s">
        <v>285</v>
      </c>
    </row>
    <row r="17" spans="2:2" x14ac:dyDescent="0.25">
      <c r="B17" s="66" t="s">
        <v>13</v>
      </c>
    </row>
    <row r="18" spans="2:2" x14ac:dyDescent="0.25">
      <c r="B18" s="66" t="s">
        <v>14</v>
      </c>
    </row>
    <row r="19" spans="2:2" x14ac:dyDescent="0.25">
      <c r="B19" s="66" t="s">
        <v>15</v>
      </c>
    </row>
    <row r="20" spans="2:2" x14ac:dyDescent="0.25">
      <c r="B20" s="66" t="s">
        <v>16</v>
      </c>
    </row>
    <row r="21" spans="2:2" x14ac:dyDescent="0.25">
      <c r="B21" s="66" t="s">
        <v>17</v>
      </c>
    </row>
    <row r="22" spans="2:2" x14ac:dyDescent="0.25">
      <c r="B22" s="66" t="s">
        <v>18</v>
      </c>
    </row>
    <row r="23" spans="2:2" x14ac:dyDescent="0.25">
      <c r="B23" s="66" t="s">
        <v>284</v>
      </c>
    </row>
    <row r="24" spans="2:2" x14ac:dyDescent="0.25">
      <c r="B24" s="66" t="s">
        <v>19</v>
      </c>
    </row>
    <row r="25" spans="2:2" x14ac:dyDescent="0.25">
      <c r="B25" s="66" t="s">
        <v>286</v>
      </c>
    </row>
    <row r="26" spans="2:2" x14ac:dyDescent="0.25">
      <c r="B26" s="66" t="s">
        <v>20</v>
      </c>
    </row>
    <row r="27" spans="2:2" x14ac:dyDescent="0.25">
      <c r="B27" s="66" t="s">
        <v>21</v>
      </c>
    </row>
    <row r="28" spans="2:2" x14ac:dyDescent="0.25">
      <c r="B28" s="66" t="s">
        <v>22</v>
      </c>
    </row>
    <row r="29" spans="2:2" x14ac:dyDescent="0.25">
      <c r="B29" s="66" t="s">
        <v>23</v>
      </c>
    </row>
    <row r="30" spans="2:2" x14ac:dyDescent="0.25">
      <c r="B30" s="66" t="s">
        <v>24</v>
      </c>
    </row>
    <row r="31" spans="2:2" x14ac:dyDescent="0.25">
      <c r="B31" s="66" t="s">
        <v>25</v>
      </c>
    </row>
    <row r="32" spans="2:2" x14ac:dyDescent="0.25">
      <c r="B32" s="66" t="s">
        <v>26</v>
      </c>
    </row>
    <row r="33" spans="2:2" x14ac:dyDescent="0.25">
      <c r="B33" s="66" t="s">
        <v>27</v>
      </c>
    </row>
    <row r="34" spans="2:2" x14ac:dyDescent="0.25">
      <c r="B34" s="66" t="s">
        <v>28</v>
      </c>
    </row>
    <row r="35" spans="2:2" x14ac:dyDescent="0.25">
      <c r="B35" s="66" t="s">
        <v>29</v>
      </c>
    </row>
    <row r="36" spans="2:2" x14ac:dyDescent="0.25">
      <c r="B36" s="66" t="s">
        <v>30</v>
      </c>
    </row>
    <row r="37" spans="2:2" x14ac:dyDescent="0.25">
      <c r="B37" s="66" t="s">
        <v>31</v>
      </c>
    </row>
    <row r="38" spans="2:2" x14ac:dyDescent="0.25">
      <c r="B38" s="66" t="s">
        <v>32</v>
      </c>
    </row>
    <row r="39" spans="2:2" x14ac:dyDescent="0.25">
      <c r="B39" s="66" t="s">
        <v>33</v>
      </c>
    </row>
    <row r="40" spans="2:2" x14ac:dyDescent="0.25">
      <c r="B40" s="66" t="s">
        <v>34</v>
      </c>
    </row>
    <row r="41" spans="2:2" x14ac:dyDescent="0.25">
      <c r="B41" s="66" t="s">
        <v>35</v>
      </c>
    </row>
    <row r="42" spans="2:2" x14ac:dyDescent="0.25">
      <c r="B42" s="66" t="s">
        <v>36</v>
      </c>
    </row>
    <row r="43" spans="2:2" x14ac:dyDescent="0.25">
      <c r="B43" s="66" t="s">
        <v>37</v>
      </c>
    </row>
    <row r="44" spans="2:2" x14ac:dyDescent="0.25">
      <c r="B44" s="66" t="s">
        <v>38</v>
      </c>
    </row>
    <row r="45" spans="2:2" x14ac:dyDescent="0.25">
      <c r="B45" s="66" t="s">
        <v>39</v>
      </c>
    </row>
    <row r="48" spans="2:2" ht="13" x14ac:dyDescent="0.3">
      <c r="B48" s="2" t="s">
        <v>40</v>
      </c>
    </row>
    <row r="49" spans="2:2" x14ac:dyDescent="0.25">
      <c r="B49" s="67"/>
    </row>
    <row r="50" spans="2:2" x14ac:dyDescent="0.25">
      <c r="B50" s="67"/>
    </row>
    <row r="51" spans="2:2" x14ac:dyDescent="0.25">
      <c r="B51" s="67"/>
    </row>
    <row r="52" spans="2:2" x14ac:dyDescent="0.25">
      <c r="B52" s="67"/>
    </row>
    <row r="53" spans="2:2" x14ac:dyDescent="0.25">
      <c r="B53" s="67"/>
    </row>
    <row r="54" spans="2:2" x14ac:dyDescent="0.25">
      <c r="B54" s="67"/>
    </row>
    <row r="55" spans="2:2" x14ac:dyDescent="0.25">
      <c r="B55" s="67"/>
    </row>
    <row r="56" spans="2:2" x14ac:dyDescent="0.25">
      <c r="B56" s="67"/>
    </row>
    <row r="57" spans="2:2" x14ac:dyDescent="0.25">
      <c r="B57" s="67"/>
    </row>
    <row r="58" spans="2:2" x14ac:dyDescent="0.25">
      <c r="B58" s="67"/>
    </row>
    <row r="59" spans="2:2" x14ac:dyDescent="0.25">
      <c r="B59" s="67"/>
    </row>
    <row r="60" spans="2:2" x14ac:dyDescent="0.25">
      <c r="B60" s="67"/>
    </row>
    <row r="61" spans="2:2" x14ac:dyDescent="0.25">
      <c r="B61" s="67"/>
    </row>
    <row r="62" spans="2:2" x14ac:dyDescent="0.25">
      <c r="B62" s="67"/>
    </row>
    <row r="63" spans="2:2" x14ac:dyDescent="0.25">
      <c r="B63" s="3"/>
    </row>
    <row r="65" spans="1:4" ht="13" x14ac:dyDescent="0.3">
      <c r="B65" s="4"/>
      <c r="D65" s="4"/>
    </row>
    <row r="66" spans="1:4" ht="13" x14ac:dyDescent="0.3">
      <c r="A66" s="2" t="s">
        <v>41</v>
      </c>
      <c r="B66" s="66" t="s">
        <v>42</v>
      </c>
      <c r="C66" s="5"/>
      <c r="D66" s="5"/>
    </row>
    <row r="67" spans="1:4" ht="13" x14ac:dyDescent="0.3">
      <c r="A67" s="2"/>
      <c r="B67" s="66" t="s">
        <v>43</v>
      </c>
      <c r="C67" s="5"/>
      <c r="D67" s="5"/>
    </row>
    <row r="68" spans="1:4" ht="13" x14ac:dyDescent="0.3">
      <c r="A68" s="2"/>
      <c r="B68" s="66" t="s">
        <v>44</v>
      </c>
      <c r="C68" s="5"/>
      <c r="D68" s="5"/>
    </row>
    <row r="69" spans="1:4" ht="13" x14ac:dyDescent="0.3">
      <c r="A69" s="2"/>
      <c r="B69" s="66" t="s">
        <v>45</v>
      </c>
      <c r="C69" s="5"/>
      <c r="D69" s="5"/>
    </row>
    <row r="70" spans="1:4" ht="13" x14ac:dyDescent="0.3">
      <c r="A70" s="2"/>
      <c r="B70" s="66" t="s">
        <v>46</v>
      </c>
      <c r="C70" s="5"/>
      <c r="D70" s="5"/>
    </row>
    <row r="71" spans="1:4" ht="13" x14ac:dyDescent="0.3">
      <c r="A71" s="2"/>
      <c r="B71" s="66" t="s">
        <v>47</v>
      </c>
      <c r="C71" s="5"/>
      <c r="D71" s="5"/>
    </row>
    <row r="72" spans="1:4" x14ac:dyDescent="0.25">
      <c r="B72" s="66" t="s">
        <v>48</v>
      </c>
      <c r="C72" s="5"/>
      <c r="D72" s="5"/>
    </row>
    <row r="73" spans="1:4" x14ac:dyDescent="0.25">
      <c r="B73" s="66" t="s">
        <v>49</v>
      </c>
      <c r="C73" s="5"/>
      <c r="D73" s="5"/>
    </row>
    <row r="74" spans="1:4" x14ac:dyDescent="0.25">
      <c r="B74" s="66" t="s">
        <v>50</v>
      </c>
      <c r="C74" s="5"/>
      <c r="D74" s="5"/>
    </row>
    <row r="75" spans="1:4" x14ac:dyDescent="0.25">
      <c r="B75" s="66" t="s">
        <v>51</v>
      </c>
      <c r="C75" s="5"/>
      <c r="D75" s="5"/>
    </row>
    <row r="76" spans="1:4" x14ac:dyDescent="0.25">
      <c r="B76" s="66" t="s">
        <v>52</v>
      </c>
      <c r="C76" s="5"/>
      <c r="D76" s="5"/>
    </row>
    <row r="77" spans="1:4" x14ac:dyDescent="0.25">
      <c r="B77" s="66" t="s">
        <v>53</v>
      </c>
      <c r="C77" s="5"/>
      <c r="D77" s="5"/>
    </row>
    <row r="78" spans="1:4" x14ac:dyDescent="0.25">
      <c r="B78" s="66" t="s">
        <v>54</v>
      </c>
      <c r="C78" s="5"/>
      <c r="D78" s="5"/>
    </row>
    <row r="79" spans="1:4" x14ac:dyDescent="0.25">
      <c r="B79" s="66" t="s">
        <v>55</v>
      </c>
      <c r="C79" s="5"/>
      <c r="D79" s="5"/>
    </row>
    <row r="80" spans="1:4" x14ac:dyDescent="0.25">
      <c r="B80" s="66" t="s">
        <v>56</v>
      </c>
      <c r="C80" s="5"/>
      <c r="D80" s="5"/>
    </row>
    <row r="81" spans="1:4" x14ac:dyDescent="0.25">
      <c r="B81" s="66" t="s">
        <v>57</v>
      </c>
      <c r="C81" s="5"/>
      <c r="D81" s="5"/>
    </row>
    <row r="82" spans="1:4" x14ac:dyDescent="0.25">
      <c r="B82" s="66" t="s">
        <v>58</v>
      </c>
      <c r="C82" s="5"/>
      <c r="D82" s="5"/>
    </row>
    <row r="83" spans="1:4" x14ac:dyDescent="0.25">
      <c r="B83" s="66" t="s">
        <v>59</v>
      </c>
      <c r="C83" s="5"/>
      <c r="D83" s="5"/>
    </row>
    <row r="84" spans="1:4" x14ac:dyDescent="0.25">
      <c r="B84" s="66" t="s">
        <v>60</v>
      </c>
      <c r="C84" s="5"/>
      <c r="D84" s="5"/>
    </row>
    <row r="85" spans="1:4" x14ac:dyDescent="0.25">
      <c r="B85" s="66" t="s">
        <v>61</v>
      </c>
      <c r="C85" s="5"/>
      <c r="D85" s="5"/>
    </row>
    <row r="86" spans="1:4" x14ac:dyDescent="0.25">
      <c r="B86" s="66" t="s">
        <v>62</v>
      </c>
      <c r="C86" s="5"/>
      <c r="D86" s="5"/>
    </row>
    <row r="87" spans="1:4" x14ac:dyDescent="0.25">
      <c r="B87" s="66" t="s">
        <v>63</v>
      </c>
      <c r="C87" s="5"/>
      <c r="D87" s="5"/>
    </row>
    <row r="88" spans="1:4" x14ac:dyDescent="0.25">
      <c r="B88" s="66" t="s">
        <v>64</v>
      </c>
      <c r="C88" s="5"/>
      <c r="D88" s="5"/>
    </row>
    <row r="89" spans="1:4" x14ac:dyDescent="0.25">
      <c r="C89" s="5"/>
      <c r="D89" s="5"/>
    </row>
    <row r="90" spans="1:4" ht="13" x14ac:dyDescent="0.3">
      <c r="A90" s="2" t="s">
        <v>65</v>
      </c>
      <c r="B90" s="66" t="s">
        <v>66</v>
      </c>
      <c r="C90" s="5" t="s">
        <v>67</v>
      </c>
      <c r="D90" s="5" t="s">
        <v>68</v>
      </c>
    </row>
    <row r="91" spans="1:4" x14ac:dyDescent="0.25">
      <c r="B91" s="66" t="s">
        <v>69</v>
      </c>
      <c r="C91" s="5" t="s">
        <v>70</v>
      </c>
      <c r="D91" s="5" t="s">
        <v>71</v>
      </c>
    </row>
    <row r="92" spans="1:4" x14ac:dyDescent="0.25">
      <c r="B92" s="66" t="s">
        <v>72</v>
      </c>
      <c r="C92" s="5" t="s">
        <v>73</v>
      </c>
      <c r="D92" s="5" t="s">
        <v>74</v>
      </c>
    </row>
    <row r="93" spans="1:4" x14ac:dyDescent="0.25">
      <c r="B93" s="66" t="s">
        <v>75</v>
      </c>
      <c r="C93" s="5" t="s">
        <v>76</v>
      </c>
      <c r="D93" s="5" t="s">
        <v>77</v>
      </c>
    </row>
    <row r="94" spans="1:4" x14ac:dyDescent="0.25">
      <c r="B94" s="66" t="s">
        <v>78</v>
      </c>
      <c r="C94" s="5"/>
      <c r="D94" s="5"/>
    </row>
    <row r="101" spans="2:4" ht="13" x14ac:dyDescent="0.3">
      <c r="C101" s="2" t="s">
        <v>79</v>
      </c>
    </row>
    <row r="102" spans="2:4" ht="13.5" thickBot="1" x14ac:dyDescent="0.35">
      <c r="B102" s="2"/>
      <c r="C102" s="191" t="s">
        <v>80</v>
      </c>
      <c r="D102" s="192" t="s">
        <v>81</v>
      </c>
    </row>
    <row r="103" spans="2:4" x14ac:dyDescent="0.25">
      <c r="C103" s="189">
        <v>45839</v>
      </c>
      <c r="D103" s="189">
        <v>46022</v>
      </c>
    </row>
    <row r="104" spans="2:4" x14ac:dyDescent="0.25">
      <c r="C104" s="189">
        <v>45931</v>
      </c>
      <c r="D104" s="189">
        <v>46112</v>
      </c>
    </row>
    <row r="105" spans="2:4" x14ac:dyDescent="0.25">
      <c r="C105" s="189">
        <v>46023</v>
      </c>
      <c r="D105" s="189">
        <v>46203</v>
      </c>
    </row>
    <row r="106" spans="2:4" x14ac:dyDescent="0.25">
      <c r="C106" s="189">
        <v>46113</v>
      </c>
      <c r="D106" s="189">
        <v>46295</v>
      </c>
    </row>
    <row r="107" spans="2:4" x14ac:dyDescent="0.25">
      <c r="C107" s="190"/>
      <c r="D107" s="189">
        <v>46387</v>
      </c>
    </row>
    <row r="108" spans="2:4" x14ac:dyDescent="0.25">
      <c r="C108" s="190"/>
      <c r="D108" s="189">
        <v>46477</v>
      </c>
    </row>
    <row r="109" spans="2:4" x14ac:dyDescent="0.25">
      <c r="C109" s="190"/>
      <c r="D109" s="189">
        <v>46568</v>
      </c>
    </row>
    <row r="110" spans="2:4" x14ac:dyDescent="0.25">
      <c r="C110" s="190"/>
      <c r="D110" s="189">
        <v>46660</v>
      </c>
    </row>
    <row r="111" spans="2:4" x14ac:dyDescent="0.25">
      <c r="C111" s="190"/>
      <c r="D111" s="189">
        <v>46752</v>
      </c>
    </row>
    <row r="112" spans="2:4" x14ac:dyDescent="0.25">
      <c r="C112" s="190"/>
      <c r="D112" s="189">
        <v>46843</v>
      </c>
    </row>
    <row r="113" spans="1:3" hidden="1" x14ac:dyDescent="0.25">
      <c r="A113" t="s">
        <v>82</v>
      </c>
    </row>
    <row r="114" spans="1:3" hidden="1" x14ac:dyDescent="0.25">
      <c r="C114" t="s">
        <v>83</v>
      </c>
    </row>
    <row r="115" spans="1:3" hidden="1" x14ac:dyDescent="0.25">
      <c r="C115" t="s">
        <v>84</v>
      </c>
    </row>
    <row r="116" spans="1:3" hidden="1" x14ac:dyDescent="0.25">
      <c r="C116" t="s">
        <v>85</v>
      </c>
    </row>
    <row r="117" spans="1:3" hidden="1" x14ac:dyDescent="0.25">
      <c r="C117" t="s">
        <v>86</v>
      </c>
    </row>
    <row r="118" spans="1:3" hidden="1" x14ac:dyDescent="0.25">
      <c r="C118" t="s">
        <v>87</v>
      </c>
    </row>
    <row r="119" spans="1:3" hidden="1" x14ac:dyDescent="0.25">
      <c r="C119" t="s">
        <v>88</v>
      </c>
    </row>
    <row r="120" spans="1:3" hidden="1" x14ac:dyDescent="0.25">
      <c r="C120" t="s">
        <v>89</v>
      </c>
    </row>
    <row r="121" spans="1:3" hidden="1" x14ac:dyDescent="0.25">
      <c r="C121" t="s">
        <v>90</v>
      </c>
    </row>
    <row r="122" spans="1:3" hidden="1" x14ac:dyDescent="0.25">
      <c r="C122" t="s">
        <v>91</v>
      </c>
    </row>
    <row r="123" spans="1:3" hidden="1" x14ac:dyDescent="0.25">
      <c r="C123" t="s">
        <v>92</v>
      </c>
    </row>
    <row r="124" spans="1:3" hidden="1" x14ac:dyDescent="0.25">
      <c r="C124" t="s">
        <v>93</v>
      </c>
    </row>
    <row r="125" spans="1:3" hidden="1" x14ac:dyDescent="0.25">
      <c r="C125" t="s">
        <v>94</v>
      </c>
    </row>
    <row r="126" spans="1:3" hidden="1" x14ac:dyDescent="0.25">
      <c r="C126" t="s">
        <v>95</v>
      </c>
    </row>
    <row r="127" spans="1:3" hidden="1" x14ac:dyDescent="0.25">
      <c r="C127" t="s">
        <v>96</v>
      </c>
    </row>
    <row r="128" spans="1:3" hidden="1" x14ac:dyDescent="0.25">
      <c r="C128" t="s">
        <v>97</v>
      </c>
    </row>
    <row r="129" spans="3:4" hidden="1" x14ac:dyDescent="0.25">
      <c r="C129" t="s">
        <v>98</v>
      </c>
    </row>
    <row r="130" spans="3:4" hidden="1" x14ac:dyDescent="0.25">
      <c r="C130" t="s">
        <v>99</v>
      </c>
    </row>
    <row r="131" spans="3:4" hidden="1" x14ac:dyDescent="0.25">
      <c r="C131" t="s">
        <v>100</v>
      </c>
    </row>
    <row r="132" spans="3:4" ht="13" x14ac:dyDescent="0.3">
      <c r="C132" s="2"/>
    </row>
    <row r="133" spans="3:4" x14ac:dyDescent="0.25">
      <c r="C133" s="5"/>
      <c r="D133" s="5"/>
    </row>
    <row r="134" spans="3:4" x14ac:dyDescent="0.25">
      <c r="C134" s="95"/>
      <c r="D134" s="95"/>
    </row>
    <row r="135" spans="3:4" x14ac:dyDescent="0.25">
      <c r="C135" s="95"/>
      <c r="D135" s="95"/>
    </row>
    <row r="136" spans="3:4" x14ac:dyDescent="0.25">
      <c r="C136" s="95"/>
      <c r="D136" s="95"/>
    </row>
    <row r="137" spans="3:4" x14ac:dyDescent="0.25">
      <c r="C137" s="95"/>
      <c r="D137" s="95"/>
    </row>
  </sheetData>
  <sheetProtection algorithmName="SHA-512" hashValue="UZRp9mT1zYyVFpVqom90Tx5S8SXJ0A3KpH7pANVKDrxdTDAM2yozkjq/+FnVoy8+MzDe3gr4aBWIe4TwCIn9xQ==" saltValue="vi9x4mEqJ0D8foAUYf2J3g==" spinCount="100000" sheet="1" objects="1" scenarios="1"/>
  <sortState xmlns:xlrd2="http://schemas.microsoft.com/office/spreadsheetml/2017/richdata2" ref="B3:B45">
    <sortCondition ref="B45"/>
  </sortState>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7E78-5B81-47BF-BE08-4CFD1530905E}">
  <sheetPr codeName="Sheet2">
    <tabColor rgb="FFC00000"/>
  </sheetPr>
  <dimension ref="A1:AMJ65"/>
  <sheetViews>
    <sheetView workbookViewId="0">
      <pane ySplit="1" topLeftCell="A2" activePane="bottomLeft" state="frozen"/>
      <selection pane="bottomLeft" activeCell="B11" sqref="B11"/>
    </sheetView>
  </sheetViews>
  <sheetFormatPr baseColWidth="10" defaultColWidth="11.453125" defaultRowHeight="14.5" x14ac:dyDescent="0.25"/>
  <cols>
    <col min="1" max="1" width="3.453125" style="162" bestFit="1" customWidth="1"/>
    <col min="2" max="2" width="113.7265625" style="159" customWidth="1"/>
    <col min="3" max="3" width="1.54296875" style="159" customWidth="1"/>
    <col min="4" max="4" width="3.453125" style="159" bestFit="1" customWidth="1"/>
    <col min="5" max="5" width="111.1796875" style="159" customWidth="1"/>
    <col min="6" max="1024" width="11.453125" style="159"/>
    <col min="1025" max="16384" width="11.453125" style="178"/>
  </cols>
  <sheetData>
    <row r="1" spans="1:5" ht="21" x14ac:dyDescent="0.25">
      <c r="A1" s="203" t="s">
        <v>101</v>
      </c>
      <c r="B1" s="203"/>
      <c r="C1" s="158"/>
      <c r="D1" s="203" t="s">
        <v>102</v>
      </c>
      <c r="E1" s="203"/>
    </row>
    <row r="2" spans="1:5" ht="15.5" x14ac:dyDescent="0.35">
      <c r="A2" s="160"/>
      <c r="B2" s="161"/>
      <c r="C2" s="158"/>
      <c r="D2" s="160"/>
      <c r="E2" s="161"/>
    </row>
    <row r="3" spans="1:5" s="159" customFormat="1" ht="15.5" x14ac:dyDescent="0.25">
      <c r="A3" s="204" t="s">
        <v>103</v>
      </c>
      <c r="B3" s="204"/>
      <c r="D3" s="204" t="s">
        <v>104</v>
      </c>
      <c r="E3" s="204"/>
    </row>
    <row r="4" spans="1:5" s="159" customFormat="1" ht="31" x14ac:dyDescent="0.25">
      <c r="A4" s="151"/>
      <c r="B4" s="152" t="s">
        <v>215</v>
      </c>
      <c r="C4" s="150"/>
      <c r="D4" s="151"/>
      <c r="E4" s="152" t="s">
        <v>216</v>
      </c>
    </row>
    <row r="5" spans="1:5" s="159" customFormat="1" ht="31" x14ac:dyDescent="0.25">
      <c r="A5" s="151"/>
      <c r="B5" s="153" t="s">
        <v>217</v>
      </c>
      <c r="C5" s="150"/>
      <c r="D5" s="151"/>
      <c r="E5" s="153" t="s">
        <v>218</v>
      </c>
    </row>
    <row r="6" spans="1:5" s="159" customFormat="1" ht="46.5" x14ac:dyDescent="0.25">
      <c r="A6" s="151"/>
      <c r="B6" s="153" t="s">
        <v>219</v>
      </c>
      <c r="C6" s="150"/>
      <c r="D6" s="151"/>
      <c r="E6" s="153" t="s">
        <v>220</v>
      </c>
    </row>
    <row r="7" spans="1:5" ht="22.5" customHeight="1" x14ac:dyDescent="0.25">
      <c r="D7" s="162"/>
    </row>
    <row r="8" spans="1:5" ht="15.5" x14ac:dyDescent="0.25">
      <c r="A8" s="204" t="s">
        <v>221</v>
      </c>
      <c r="B8" s="204"/>
      <c r="D8" s="204" t="s">
        <v>222</v>
      </c>
      <c r="E8" s="204"/>
    </row>
    <row r="9" spans="1:5" ht="31" x14ac:dyDescent="0.25">
      <c r="A9" s="155"/>
      <c r="B9" s="156" t="s">
        <v>223</v>
      </c>
      <c r="C9" s="150"/>
      <c r="D9" s="155"/>
      <c r="E9" s="156" t="s">
        <v>224</v>
      </c>
    </row>
    <row r="10" spans="1:5" ht="31" x14ac:dyDescent="0.25">
      <c r="A10" s="155"/>
      <c r="B10" s="156" t="s">
        <v>225</v>
      </c>
      <c r="C10" s="150"/>
      <c r="D10" s="155"/>
      <c r="E10" s="156" t="s">
        <v>226</v>
      </c>
    </row>
    <row r="11" spans="1:5" ht="15.5" x14ac:dyDescent="0.25">
      <c r="A11" s="155"/>
      <c r="B11" s="156" t="s">
        <v>105</v>
      </c>
      <c r="C11" s="150"/>
      <c r="D11" s="155"/>
      <c r="E11" s="156" t="s">
        <v>106</v>
      </c>
    </row>
    <row r="12" spans="1:5" ht="15.5" x14ac:dyDescent="0.25">
      <c r="A12" s="155"/>
      <c r="B12" s="156" t="s">
        <v>227</v>
      </c>
      <c r="C12" s="150"/>
      <c r="D12" s="155"/>
      <c r="E12" s="156" t="s">
        <v>228</v>
      </c>
    </row>
    <row r="13" spans="1:5" ht="15.5" x14ac:dyDescent="0.25">
      <c r="A13" s="163"/>
      <c r="B13" s="164"/>
      <c r="D13" s="163"/>
      <c r="E13" s="164"/>
    </row>
    <row r="14" spans="1:5" ht="21.75" customHeight="1" x14ac:dyDescent="0.25">
      <c r="A14" s="163"/>
      <c r="B14" s="165"/>
      <c r="D14" s="163"/>
      <c r="E14" s="165"/>
    </row>
    <row r="15" spans="1:5" ht="15.5" x14ac:dyDescent="0.25">
      <c r="A15" s="206" t="s">
        <v>234</v>
      </c>
      <c r="B15" s="206"/>
      <c r="D15" s="206" t="s">
        <v>235</v>
      </c>
      <c r="E15" s="206"/>
    </row>
    <row r="16" spans="1:5" ht="31" x14ac:dyDescent="0.35">
      <c r="A16" s="160"/>
      <c r="B16" s="161" t="s">
        <v>107</v>
      </c>
      <c r="D16" s="160"/>
      <c r="E16" s="161" t="s">
        <v>108</v>
      </c>
    </row>
    <row r="17" spans="1:5" ht="15.5" x14ac:dyDescent="0.35">
      <c r="A17" s="160"/>
      <c r="B17" s="166" t="s">
        <v>111</v>
      </c>
      <c r="D17" s="160"/>
      <c r="E17" s="166" t="s">
        <v>112</v>
      </c>
    </row>
    <row r="18" spans="1:5" ht="15.5" x14ac:dyDescent="0.35">
      <c r="A18" s="160"/>
      <c r="B18" s="167" t="s">
        <v>109</v>
      </c>
      <c r="D18" s="160"/>
      <c r="E18" s="167" t="s">
        <v>110</v>
      </c>
    </row>
    <row r="19" spans="1:5" ht="15.75" customHeight="1" x14ac:dyDescent="0.35">
      <c r="A19" s="160"/>
      <c r="B19" s="168" t="s">
        <v>113</v>
      </c>
      <c r="D19" s="160"/>
      <c r="E19" s="168" t="s">
        <v>114</v>
      </c>
    </row>
    <row r="20" spans="1:5" ht="15.5" x14ac:dyDescent="0.35">
      <c r="A20" s="160"/>
      <c r="B20" s="169" t="s">
        <v>115</v>
      </c>
      <c r="D20" s="160"/>
      <c r="E20" s="169" t="s">
        <v>236</v>
      </c>
    </row>
    <row r="21" spans="1:5" ht="15.5" x14ac:dyDescent="0.35">
      <c r="A21" s="160"/>
      <c r="B21" s="169"/>
      <c r="D21" s="160"/>
      <c r="E21" s="169"/>
    </row>
    <row r="22" spans="1:5" ht="15.5" x14ac:dyDescent="0.25">
      <c r="A22" s="170" t="s">
        <v>116</v>
      </c>
      <c r="B22" s="171" t="s">
        <v>118</v>
      </c>
      <c r="D22" s="170" t="s">
        <v>116</v>
      </c>
      <c r="E22" s="171" t="s">
        <v>119</v>
      </c>
    </row>
    <row r="23" spans="1:5" s="159" customFormat="1" ht="15.5" x14ac:dyDescent="0.25">
      <c r="A23" s="172"/>
      <c r="B23" s="194" t="s">
        <v>288</v>
      </c>
      <c r="D23" s="172"/>
      <c r="E23" s="173" t="s">
        <v>237</v>
      </c>
    </row>
    <row r="24" spans="1:5" ht="15.5" x14ac:dyDescent="0.25">
      <c r="A24" s="182" t="b">
        <v>0</v>
      </c>
      <c r="B24" s="173" t="s">
        <v>238</v>
      </c>
      <c r="D24" s="182" t="b">
        <v>0</v>
      </c>
      <c r="E24" s="173" t="s">
        <v>239</v>
      </c>
    </row>
    <row r="25" spans="1:5" ht="15.5" x14ac:dyDescent="0.25">
      <c r="A25" s="182" t="b">
        <v>0</v>
      </c>
      <c r="B25" s="174" t="s">
        <v>240</v>
      </c>
      <c r="D25" s="182" t="b">
        <v>0</v>
      </c>
      <c r="E25" s="174" t="s">
        <v>120</v>
      </c>
    </row>
    <row r="26" spans="1:5" ht="15.5" x14ac:dyDescent="0.25">
      <c r="A26" s="183" t="b">
        <v>0</v>
      </c>
      <c r="B26" s="174" t="s">
        <v>241</v>
      </c>
      <c r="D26" s="183" t="b">
        <v>0</v>
      </c>
      <c r="E26" s="174" t="s">
        <v>242</v>
      </c>
    </row>
    <row r="27" spans="1:5" ht="15.5" x14ac:dyDescent="0.25">
      <c r="A27" s="183" t="b">
        <v>0</v>
      </c>
      <c r="B27" s="174" t="s">
        <v>243</v>
      </c>
      <c r="D27" s="183" t="b">
        <v>0</v>
      </c>
      <c r="E27" s="174" t="s">
        <v>121</v>
      </c>
    </row>
    <row r="28" spans="1:5" ht="15.5" x14ac:dyDescent="0.25">
      <c r="A28" s="163"/>
      <c r="B28" s="171" t="s">
        <v>287</v>
      </c>
      <c r="D28" s="163"/>
      <c r="E28" s="175" t="s">
        <v>244</v>
      </c>
    </row>
    <row r="29" spans="1:5" ht="15.5" x14ac:dyDescent="0.25">
      <c r="A29" s="182" t="b">
        <v>0</v>
      </c>
      <c r="B29" s="175" t="s">
        <v>245</v>
      </c>
      <c r="D29" s="182" t="b">
        <v>0</v>
      </c>
      <c r="E29" s="175" t="s">
        <v>122</v>
      </c>
    </row>
    <row r="30" spans="1:5" ht="15.5" x14ac:dyDescent="0.25">
      <c r="A30" s="182" t="b">
        <v>0</v>
      </c>
      <c r="B30" s="175" t="s">
        <v>246</v>
      </c>
      <c r="D30" s="182" t="b">
        <v>0</v>
      </c>
      <c r="E30" s="175" t="s">
        <v>247</v>
      </c>
    </row>
    <row r="31" spans="1:5" ht="31" x14ac:dyDescent="0.25">
      <c r="A31" s="182" t="b">
        <v>0</v>
      </c>
      <c r="B31" s="175" t="s">
        <v>293</v>
      </c>
      <c r="D31" s="182" t="b">
        <v>0</v>
      </c>
      <c r="E31" s="175" t="s">
        <v>294</v>
      </c>
    </row>
    <row r="32" spans="1:5" ht="15.5" x14ac:dyDescent="0.25">
      <c r="A32" s="170" t="s">
        <v>117</v>
      </c>
      <c r="B32" s="176" t="s">
        <v>289</v>
      </c>
      <c r="D32" s="170" t="s">
        <v>117</v>
      </c>
      <c r="E32" s="176" t="s">
        <v>124</v>
      </c>
    </row>
    <row r="33" spans="1:5" ht="15.5" x14ac:dyDescent="0.25">
      <c r="A33" s="185" t="b">
        <v>0</v>
      </c>
      <c r="B33" s="175" t="s">
        <v>125</v>
      </c>
      <c r="D33" s="182" t="b">
        <v>0</v>
      </c>
      <c r="E33" s="175" t="s">
        <v>126</v>
      </c>
    </row>
    <row r="34" spans="1:5" ht="15.5" x14ac:dyDescent="0.25">
      <c r="A34" s="185" t="b">
        <v>0</v>
      </c>
      <c r="B34" s="175" t="s">
        <v>127</v>
      </c>
      <c r="D34" s="183" t="b">
        <v>0</v>
      </c>
      <c r="E34" s="175" t="s">
        <v>128</v>
      </c>
    </row>
    <row r="35" spans="1:5" ht="15.5" x14ac:dyDescent="0.25">
      <c r="A35" s="185" t="b">
        <v>0</v>
      </c>
      <c r="B35" s="175" t="s">
        <v>129</v>
      </c>
      <c r="D35" s="182" t="b">
        <v>0</v>
      </c>
      <c r="E35" s="174" t="s">
        <v>130</v>
      </c>
    </row>
    <row r="36" spans="1:5" ht="15.5" x14ac:dyDescent="0.25">
      <c r="A36" s="170" t="s">
        <v>123</v>
      </c>
      <c r="B36" s="176" t="s">
        <v>132</v>
      </c>
      <c r="D36" s="170" t="s">
        <v>123</v>
      </c>
      <c r="E36" s="176" t="s">
        <v>133</v>
      </c>
    </row>
    <row r="37" spans="1:5" ht="31" x14ac:dyDescent="0.25">
      <c r="A37" s="185" t="b">
        <v>0</v>
      </c>
      <c r="B37" s="174" t="s">
        <v>248</v>
      </c>
      <c r="D37" s="184" t="b">
        <v>0</v>
      </c>
      <c r="E37" s="165" t="s">
        <v>134</v>
      </c>
    </row>
    <row r="38" spans="1:5" ht="62" x14ac:dyDescent="0.25">
      <c r="A38" s="185" t="b">
        <v>0</v>
      </c>
      <c r="B38" s="174" t="s">
        <v>135</v>
      </c>
      <c r="D38" s="184" t="b">
        <v>0</v>
      </c>
      <c r="E38" s="175" t="s">
        <v>136</v>
      </c>
    </row>
    <row r="39" spans="1:5" ht="15.5" x14ac:dyDescent="0.25">
      <c r="A39" s="185" t="b">
        <v>0</v>
      </c>
      <c r="B39" s="174" t="s">
        <v>249</v>
      </c>
      <c r="D39" s="184" t="b">
        <v>0</v>
      </c>
      <c r="E39" s="175" t="s">
        <v>250</v>
      </c>
    </row>
    <row r="40" spans="1:5" ht="46.5" x14ac:dyDescent="0.25">
      <c r="A40" s="185" t="b">
        <v>0</v>
      </c>
      <c r="B40" s="174" t="s">
        <v>251</v>
      </c>
      <c r="D40" s="184" t="b">
        <v>0</v>
      </c>
      <c r="E40" s="174" t="s">
        <v>252</v>
      </c>
    </row>
    <row r="41" spans="1:5" ht="15.5" x14ac:dyDescent="0.25">
      <c r="A41" s="185" t="b">
        <v>0</v>
      </c>
      <c r="B41" s="175" t="s">
        <v>137</v>
      </c>
      <c r="D41" s="184" t="b">
        <v>0</v>
      </c>
      <c r="E41" s="165" t="s">
        <v>138</v>
      </c>
    </row>
    <row r="42" spans="1:5" ht="15.5" x14ac:dyDescent="0.25">
      <c r="A42" s="186" t="b">
        <v>0</v>
      </c>
      <c r="B42" s="179" t="s">
        <v>253</v>
      </c>
      <c r="D42" s="184" t="b">
        <v>0</v>
      </c>
      <c r="E42" s="165" t="s">
        <v>254</v>
      </c>
    </row>
    <row r="43" spans="1:5" ht="15.5" x14ac:dyDescent="0.25">
      <c r="A43" s="170" t="s">
        <v>131</v>
      </c>
      <c r="B43" s="176" t="s">
        <v>290</v>
      </c>
      <c r="D43" s="170" t="s">
        <v>131</v>
      </c>
      <c r="E43" s="176" t="s">
        <v>141</v>
      </c>
    </row>
    <row r="44" spans="1:5" ht="31" x14ac:dyDescent="0.25">
      <c r="A44" s="177"/>
      <c r="B44" s="174" t="s">
        <v>255</v>
      </c>
      <c r="D44" s="177"/>
      <c r="E44" s="174" t="s">
        <v>256</v>
      </c>
    </row>
    <row r="45" spans="1:5" ht="15.5" x14ac:dyDescent="0.25">
      <c r="A45" s="177"/>
      <c r="B45" s="165" t="s">
        <v>276</v>
      </c>
      <c r="D45" s="177"/>
      <c r="E45" s="165" t="s">
        <v>275</v>
      </c>
    </row>
    <row r="46" spans="1:5" ht="15.5" x14ac:dyDescent="0.25">
      <c r="B46" s="175"/>
    </row>
    <row r="47" spans="1:5" ht="32.25" customHeight="1" x14ac:dyDescent="0.25">
      <c r="A47" s="207" t="s">
        <v>229</v>
      </c>
      <c r="B47" s="207"/>
      <c r="C47" s="150"/>
      <c r="D47" s="208" t="s">
        <v>230</v>
      </c>
      <c r="E47" s="208"/>
    </row>
    <row r="48" spans="1:5" ht="15.5" x14ac:dyDescent="0.25">
      <c r="A48" s="154"/>
      <c r="B48" s="157" t="s">
        <v>142</v>
      </c>
      <c r="C48" s="150"/>
      <c r="D48" s="150"/>
      <c r="E48" s="150" t="s">
        <v>143</v>
      </c>
    </row>
    <row r="49" spans="1:5" x14ac:dyDescent="0.25">
      <c r="A49" s="154"/>
      <c r="B49" s="180" t="s">
        <v>231</v>
      </c>
      <c r="C49" s="150"/>
      <c r="D49" s="150"/>
      <c r="E49" s="180" t="s">
        <v>231</v>
      </c>
    </row>
    <row r="50" spans="1:5" ht="15.5" x14ac:dyDescent="0.25">
      <c r="B50" s="174"/>
    </row>
    <row r="51" spans="1:5" ht="15.5" x14ac:dyDescent="0.25">
      <c r="A51" s="204" t="s">
        <v>257</v>
      </c>
      <c r="B51" s="204"/>
      <c r="D51" s="204" t="s">
        <v>258</v>
      </c>
      <c r="E51" s="204"/>
    </row>
    <row r="52" spans="1:5" ht="15.5" x14ac:dyDescent="0.25">
      <c r="A52" s="170" t="s">
        <v>116</v>
      </c>
      <c r="B52" s="171" t="s">
        <v>259</v>
      </c>
      <c r="D52" s="170" t="s">
        <v>116</v>
      </c>
      <c r="E52" s="171" t="s">
        <v>260</v>
      </c>
    </row>
    <row r="53" spans="1:5" ht="15.5" x14ac:dyDescent="0.25">
      <c r="A53" s="170"/>
      <c r="B53" s="194" t="s">
        <v>291</v>
      </c>
      <c r="D53" s="170"/>
      <c r="E53" s="173" t="s">
        <v>261</v>
      </c>
    </row>
    <row r="54" spans="1:5" ht="15.5" x14ac:dyDescent="0.25">
      <c r="A54" s="186" t="b">
        <v>0</v>
      </c>
      <c r="B54" s="179" t="s">
        <v>262</v>
      </c>
      <c r="D54" s="184" t="b">
        <v>0</v>
      </c>
      <c r="E54" s="165" t="s">
        <v>263</v>
      </c>
    </row>
    <row r="55" spans="1:5" ht="15.5" x14ac:dyDescent="0.25">
      <c r="A55" s="186" t="b">
        <v>0</v>
      </c>
      <c r="B55" s="179" t="s">
        <v>264</v>
      </c>
      <c r="D55" s="184" t="b">
        <v>0</v>
      </c>
      <c r="E55" s="165" t="s">
        <v>265</v>
      </c>
    </row>
    <row r="56" spans="1:5" ht="15.5" x14ac:dyDescent="0.25">
      <c r="A56" s="186" t="b">
        <v>0</v>
      </c>
      <c r="B56" s="179" t="s">
        <v>139</v>
      </c>
      <c r="D56" s="184" t="b">
        <v>0</v>
      </c>
      <c r="E56" s="165" t="s">
        <v>140</v>
      </c>
    </row>
    <row r="57" spans="1:5" ht="15.5" x14ac:dyDescent="0.25">
      <c r="A57" s="186" t="b">
        <v>0</v>
      </c>
      <c r="B57" s="179" t="s">
        <v>266</v>
      </c>
      <c r="D57" s="184" t="b">
        <v>0</v>
      </c>
      <c r="E57" s="165" t="s">
        <v>267</v>
      </c>
    </row>
    <row r="58" spans="1:5" ht="15.5" x14ac:dyDescent="0.25">
      <c r="A58" s="178"/>
      <c r="B58" s="171" t="s">
        <v>292</v>
      </c>
      <c r="E58" s="175" t="s">
        <v>268</v>
      </c>
    </row>
    <row r="59" spans="1:5" ht="38.25" customHeight="1" x14ac:dyDescent="0.25">
      <c r="A59" s="186" t="b">
        <v>0</v>
      </c>
      <c r="B59" s="175" t="s">
        <v>269</v>
      </c>
      <c r="D59" s="184" t="b">
        <v>0</v>
      </c>
      <c r="E59" s="174" t="s">
        <v>270</v>
      </c>
    </row>
    <row r="60" spans="1:5" ht="22.5" customHeight="1" x14ac:dyDescent="0.25">
      <c r="A60" s="170" t="s">
        <v>117</v>
      </c>
      <c r="B60" s="176" t="s">
        <v>289</v>
      </c>
      <c r="D60" s="170" t="s">
        <v>117</v>
      </c>
      <c r="E60" s="176" t="s">
        <v>124</v>
      </c>
    </row>
    <row r="61" spans="1:5" ht="15.5" x14ac:dyDescent="0.25">
      <c r="A61" s="186" t="b">
        <v>0</v>
      </c>
      <c r="B61" s="175" t="s">
        <v>271</v>
      </c>
      <c r="D61" s="184" t="b">
        <v>0</v>
      </c>
      <c r="E61" s="174" t="s">
        <v>272</v>
      </c>
    </row>
    <row r="63" spans="1:5" ht="32.25" customHeight="1" x14ac:dyDescent="0.25">
      <c r="A63" s="205" t="s">
        <v>273</v>
      </c>
      <c r="B63" s="205"/>
      <c r="D63" s="205" t="s">
        <v>274</v>
      </c>
      <c r="E63" s="205"/>
    </row>
    <row r="64" spans="1:5" ht="15.5" x14ac:dyDescent="0.25">
      <c r="B64" s="174" t="s">
        <v>142</v>
      </c>
      <c r="E64" s="165" t="s">
        <v>143</v>
      </c>
    </row>
    <row r="65" spans="2:5" x14ac:dyDescent="0.25">
      <c r="B65" s="180" t="s">
        <v>231</v>
      </c>
      <c r="E65" s="180" t="s">
        <v>231</v>
      </c>
    </row>
  </sheetData>
  <sheetProtection algorithmName="SHA-512" hashValue="11GmBCOMhBGqKU8OD+yWbHXDPXIvGSVkp2H/2aynPi0vysFrVASCQSzLjDoKPnY0hFgyhL/xjbe6eTOQ18MoVg==" saltValue="Omm8vfVC0gYH7RUr1CXiNA==" spinCount="100000" sheet="1" objects="1" scenarios="1"/>
  <mergeCells count="14">
    <mergeCell ref="A63:B63"/>
    <mergeCell ref="D63:E63"/>
    <mergeCell ref="A15:B15"/>
    <mergeCell ref="D15:E15"/>
    <mergeCell ref="A47:B47"/>
    <mergeCell ref="D47:E47"/>
    <mergeCell ref="A51:B51"/>
    <mergeCell ref="D51:E51"/>
    <mergeCell ref="A1:B1"/>
    <mergeCell ref="D1:E1"/>
    <mergeCell ref="A3:B3"/>
    <mergeCell ref="D3:E3"/>
    <mergeCell ref="A8:B8"/>
    <mergeCell ref="D8:E8"/>
  </mergeCells>
  <hyperlinks>
    <hyperlink ref="B65" r:id="rId1" xr:uid="{99E8E0E0-3D25-4D64-8F09-52D9168AFE8A}"/>
    <hyperlink ref="E65" r:id="rId2" xr:uid="{C60C3B4C-95D5-45DD-9C92-53372566C8C3}"/>
    <hyperlink ref="B49" r:id="rId3" xr:uid="{B310E281-CD63-4EAB-ACC7-09A6796A9A50}"/>
    <hyperlink ref="E49" r:id="rId4" xr:uid="{890CED83-C253-4167-8E85-96273F0FFC9B}"/>
  </hyperlinks>
  <pageMargins left="0.70833333333333304" right="0.70833333333333304" top="0.74791666666666701" bottom="0.74791666666666701" header="0.51180555555555496" footer="0.31527777777777799"/>
  <pageSetup paperSize="5" scale="64" firstPageNumber="0" orientation="portrait" horizontalDpi="300" verticalDpi="300" r:id="rId5"/>
  <headerFooter>
    <oddFooter>&amp;C&amp;P de &amp;N</oddFooter>
  </headerFooter>
  <colBreaks count="1" manualBreakCount="1">
    <brk id="2"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1:AMJ40"/>
  <sheetViews>
    <sheetView zoomScaleNormal="100" workbookViewId="0"/>
  </sheetViews>
  <sheetFormatPr baseColWidth="10" defaultColWidth="9.1796875" defaultRowHeight="13" x14ac:dyDescent="0.3"/>
  <cols>
    <col min="1" max="1" width="32.453125" style="6" customWidth="1"/>
    <col min="2" max="2" width="11.453125" style="6" customWidth="1"/>
    <col min="3" max="6" width="9.1796875" style="6"/>
    <col min="7" max="7" width="9.1796875" style="7"/>
    <col min="8" max="1024" width="9.1796875" style="6"/>
  </cols>
  <sheetData>
    <row r="1" spans="1:7" ht="15" customHeight="1" x14ac:dyDescent="0.3">
      <c r="A1" s="195"/>
      <c r="B1" s="195"/>
      <c r="C1" s="195"/>
      <c r="D1" s="195"/>
      <c r="E1" s="195"/>
      <c r="F1" s="195"/>
      <c r="G1" s="195"/>
    </row>
    <row r="2" spans="1:7" ht="15" customHeight="1" x14ac:dyDescent="0.35">
      <c r="A2" s="10" t="s">
        <v>144</v>
      </c>
      <c r="B2" s="9"/>
      <c r="C2" s="9"/>
      <c r="D2" s="9"/>
      <c r="E2" s="9"/>
      <c r="F2" s="9"/>
      <c r="G2" s="9"/>
    </row>
    <row r="3" spans="1:7" ht="12.75" customHeight="1" x14ac:dyDescent="0.3">
      <c r="A3" s="9"/>
      <c r="B3" s="9"/>
      <c r="C3" s="9"/>
      <c r="D3" s="9"/>
      <c r="E3" s="9"/>
      <c r="F3" s="9"/>
      <c r="G3" s="9"/>
    </row>
    <row r="4" spans="1:7" ht="12.75" customHeight="1" x14ac:dyDescent="0.3">
      <c r="A4" s="9"/>
      <c r="B4" s="9"/>
      <c r="C4" s="9"/>
      <c r="D4" s="9"/>
      <c r="E4" s="9"/>
      <c r="F4" s="9"/>
      <c r="G4" s="9"/>
    </row>
    <row r="5" spans="1:7" x14ac:dyDescent="0.3">
      <c r="A5" s="7"/>
      <c r="B5" s="7"/>
      <c r="C5" s="7"/>
      <c r="D5" s="7"/>
      <c r="E5" s="7"/>
      <c r="F5" s="7"/>
    </row>
    <row r="6" spans="1:7" ht="15" customHeight="1" x14ac:dyDescent="0.3">
      <c r="A6" s="11" t="s">
        <v>145</v>
      </c>
      <c r="B6" s="11"/>
      <c r="C6" s="11"/>
      <c r="D6" s="11"/>
      <c r="E6" s="11"/>
      <c r="F6" s="11"/>
    </row>
    <row r="7" spans="1:7" ht="15.65" customHeight="1" x14ac:dyDescent="0.3">
      <c r="A7" s="12" t="s">
        <v>146</v>
      </c>
      <c r="B7" s="214">
        <f>Budget!C5</f>
        <v>0</v>
      </c>
      <c r="C7" s="214"/>
      <c r="D7" s="214"/>
      <c r="E7" s="214"/>
      <c r="F7" s="214"/>
    </row>
    <row r="8" spans="1:7" ht="15" customHeight="1" x14ac:dyDescent="0.3">
      <c r="A8" s="13"/>
      <c r="B8" s="7"/>
      <c r="C8" s="7"/>
      <c r="D8" s="7"/>
      <c r="E8" s="7"/>
      <c r="F8" s="7"/>
    </row>
    <row r="9" spans="1:7" ht="15" customHeight="1" x14ac:dyDescent="0.3">
      <c r="A9" s="14" t="s">
        <v>147</v>
      </c>
      <c r="B9" s="217"/>
      <c r="C9" s="217"/>
      <c r="D9" s="217"/>
      <c r="E9" s="217"/>
      <c r="F9" s="217"/>
    </row>
    <row r="10" spans="1:7" ht="15" customHeight="1" x14ac:dyDescent="0.3">
      <c r="A10" s="13"/>
      <c r="B10" s="218"/>
      <c r="C10" s="218"/>
      <c r="D10" s="218"/>
      <c r="E10" s="218"/>
      <c r="F10" s="218"/>
    </row>
    <row r="11" spans="1:7" ht="15" customHeight="1" x14ac:dyDescent="0.3">
      <c r="A11" s="13"/>
      <c r="B11" s="218"/>
      <c r="C11" s="218"/>
      <c r="D11" s="218"/>
      <c r="E11" s="218"/>
      <c r="F11" s="218"/>
    </row>
    <row r="12" spans="1:7" ht="15" customHeight="1" x14ac:dyDescent="0.3">
      <c r="A12" s="13"/>
      <c r="B12" s="219"/>
      <c r="C12" s="219"/>
      <c r="D12" s="219"/>
      <c r="E12" s="219"/>
      <c r="F12" s="219"/>
    </row>
    <row r="13" spans="1:7" x14ac:dyDescent="0.3">
      <c r="A13" s="7"/>
      <c r="B13" s="7"/>
      <c r="C13" s="7"/>
      <c r="D13" s="7"/>
      <c r="E13" s="7"/>
      <c r="F13" s="7"/>
    </row>
    <row r="14" spans="1:7" ht="26" x14ac:dyDescent="0.3">
      <c r="A14" s="14" t="s">
        <v>148</v>
      </c>
      <c r="B14" s="214">
        <f>Budget!C3</f>
        <v>0</v>
      </c>
      <c r="C14" s="214"/>
      <c r="D14" s="214"/>
      <c r="E14" s="214"/>
      <c r="F14" s="214"/>
    </row>
    <row r="15" spans="1:7" x14ac:dyDescent="0.3">
      <c r="A15" s="16"/>
      <c r="B15" s="17"/>
      <c r="C15" s="17"/>
      <c r="D15" s="17"/>
      <c r="E15" s="17"/>
      <c r="F15" s="18"/>
    </row>
    <row r="16" spans="1:7" ht="13" customHeight="1" x14ac:dyDescent="0.3">
      <c r="A16" s="15" t="s">
        <v>149</v>
      </c>
      <c r="B16" s="215" t="s">
        <v>233</v>
      </c>
      <c r="C16" s="215"/>
      <c r="D16" s="215"/>
      <c r="E16" s="215"/>
      <c r="F16" s="215"/>
    </row>
    <row r="17" spans="1:6" x14ac:dyDescent="0.3">
      <c r="A17" s="15"/>
      <c r="B17" s="215"/>
      <c r="C17" s="215"/>
      <c r="D17" s="215"/>
      <c r="E17" s="215"/>
      <c r="F17" s="215"/>
    </row>
    <row r="18" spans="1:6" x14ac:dyDescent="0.3">
      <c r="A18" s="15"/>
      <c r="B18" s="215"/>
      <c r="C18" s="215"/>
      <c r="D18" s="215"/>
      <c r="E18" s="215"/>
      <c r="F18" s="215"/>
    </row>
    <row r="19" spans="1:6" x14ac:dyDescent="0.3">
      <c r="A19" s="16"/>
      <c r="B19" s="19"/>
      <c r="C19" s="19"/>
      <c r="D19" s="19"/>
      <c r="E19" s="19"/>
      <c r="F19" s="18"/>
    </row>
    <row r="20" spans="1:6" x14ac:dyDescent="0.3">
      <c r="A20" s="15" t="s">
        <v>150</v>
      </c>
      <c r="B20" s="20" t="s">
        <v>151</v>
      </c>
      <c r="C20" s="21"/>
      <c r="D20" s="21"/>
      <c r="E20" s="21"/>
      <c r="F20" s="18"/>
    </row>
    <row r="21" spans="1:6" x14ac:dyDescent="0.3">
      <c r="A21" s="16"/>
      <c r="B21" s="19"/>
      <c r="C21" s="19"/>
      <c r="D21" s="19"/>
      <c r="E21" s="19"/>
      <c r="F21" s="18"/>
    </row>
    <row r="22" spans="1:6" ht="21" customHeight="1" x14ac:dyDescent="0.3">
      <c r="A22" s="22" t="s">
        <v>152</v>
      </c>
      <c r="B22" s="215">
        <f>Budget!C7</f>
        <v>0</v>
      </c>
      <c r="C22" s="215"/>
      <c r="D22" s="215"/>
      <c r="E22" s="215"/>
      <c r="F22" s="215"/>
    </row>
    <row r="23" spans="1:6" ht="21" customHeight="1" x14ac:dyDescent="0.3">
      <c r="A23" s="22"/>
      <c r="B23" s="215"/>
      <c r="C23" s="215"/>
      <c r="D23" s="215"/>
      <c r="E23" s="215"/>
      <c r="F23" s="215"/>
    </row>
    <row r="24" spans="1:6" ht="21" customHeight="1" x14ac:dyDescent="0.3">
      <c r="A24" s="22"/>
      <c r="B24" s="215"/>
      <c r="C24" s="215"/>
      <c r="D24" s="215"/>
      <c r="E24" s="215"/>
      <c r="F24" s="215"/>
    </row>
    <row r="25" spans="1:6" ht="21" customHeight="1" x14ac:dyDescent="0.3">
      <c r="A25" s="22"/>
      <c r="B25" s="215"/>
      <c r="C25" s="215"/>
      <c r="D25" s="215"/>
      <c r="E25" s="215"/>
      <c r="F25" s="215"/>
    </row>
    <row r="26" spans="1:6" x14ac:dyDescent="0.3">
      <c r="A26" s="23"/>
      <c r="B26" s="24"/>
      <c r="C26" s="24"/>
      <c r="D26" s="24"/>
      <c r="E26" s="24"/>
      <c r="F26" s="25"/>
    </row>
    <row r="27" spans="1:6" x14ac:dyDescent="0.3">
      <c r="A27" s="15" t="s">
        <v>153</v>
      </c>
      <c r="B27" s="216">
        <f>Budget!C9</f>
        <v>45839</v>
      </c>
      <c r="C27" s="216"/>
      <c r="D27" s="216"/>
      <c r="E27" s="216"/>
      <c r="F27" s="216"/>
    </row>
    <row r="28" spans="1:6" x14ac:dyDescent="0.3">
      <c r="A28" s="15" t="s">
        <v>154</v>
      </c>
      <c r="B28" s="216">
        <f>Budget!C10</f>
        <v>0</v>
      </c>
      <c r="C28" s="216"/>
      <c r="D28" s="216"/>
      <c r="E28" s="216"/>
      <c r="F28" s="216"/>
    </row>
    <row r="29" spans="1:6" x14ac:dyDescent="0.3">
      <c r="A29" s="21"/>
      <c r="B29" s="18"/>
      <c r="C29" s="18"/>
      <c r="D29" s="18"/>
      <c r="E29" s="18"/>
      <c r="F29" s="18"/>
    </row>
    <row r="30" spans="1:6" x14ac:dyDescent="0.3">
      <c r="A30" s="15" t="s">
        <v>155</v>
      </c>
      <c r="B30" s="193">
        <f>Budget!G48</f>
        <v>0</v>
      </c>
      <c r="C30" s="27"/>
      <c r="D30" s="27"/>
      <c r="E30" s="27"/>
      <c r="F30" s="27"/>
    </row>
    <row r="31" spans="1:6" x14ac:dyDescent="0.3">
      <c r="A31" s="7"/>
      <c r="B31" s="18"/>
      <c r="C31" s="18"/>
      <c r="D31" s="18"/>
      <c r="E31" s="18"/>
      <c r="F31" s="18"/>
    </row>
    <row r="32" spans="1:6" ht="43.5" customHeight="1" x14ac:dyDescent="0.3">
      <c r="A32" s="212" t="s">
        <v>160</v>
      </c>
      <c r="B32" s="212"/>
      <c r="C32" s="212"/>
      <c r="D32" s="212"/>
      <c r="E32" s="212"/>
      <c r="F32" s="212"/>
    </row>
    <row r="33" spans="1:6" ht="8.25" customHeight="1" x14ac:dyDescent="0.3">
      <c r="A33" s="7"/>
      <c r="B33" s="30"/>
      <c r="C33" s="30"/>
      <c r="D33" s="30"/>
      <c r="E33" s="30"/>
      <c r="F33" s="7"/>
    </row>
    <row r="34" spans="1:6" ht="45.75" customHeight="1" x14ac:dyDescent="0.3">
      <c r="A34" s="213" t="s">
        <v>161</v>
      </c>
      <c r="B34" s="213"/>
      <c r="C34" s="213"/>
      <c r="D34" s="213"/>
      <c r="E34" s="213"/>
      <c r="F34" s="213"/>
    </row>
    <row r="35" spans="1:6" x14ac:dyDescent="0.3">
      <c r="A35" s="29" t="s">
        <v>162</v>
      </c>
      <c r="B35" s="209">
        <f>B14</f>
        <v>0</v>
      </c>
      <c r="C35" s="209"/>
      <c r="D35" s="209"/>
      <c r="E35" s="209"/>
      <c r="F35" s="209"/>
    </row>
    <row r="36" spans="1:6" x14ac:dyDescent="0.3">
      <c r="A36" s="11"/>
      <c r="B36" s="30"/>
      <c r="C36" s="30"/>
      <c r="D36" s="30"/>
      <c r="E36" s="30"/>
      <c r="F36" s="7"/>
    </row>
    <row r="37" spans="1:6" ht="40" customHeight="1" x14ac:dyDescent="0.3">
      <c r="A37" s="32" t="s">
        <v>158</v>
      </c>
      <c r="B37" s="210"/>
      <c r="C37" s="210"/>
      <c r="D37" s="210"/>
      <c r="E37" s="210"/>
      <c r="F37" s="210"/>
    </row>
    <row r="38" spans="1:6" x14ac:dyDescent="0.3">
      <c r="A38" s="31"/>
      <c r="B38" s="30"/>
      <c r="C38" s="30"/>
      <c r="D38" s="30"/>
      <c r="E38" s="30"/>
      <c r="F38" s="7"/>
    </row>
    <row r="39" spans="1:6" x14ac:dyDescent="0.3">
      <c r="A39" s="12" t="s">
        <v>159</v>
      </c>
      <c r="B39" s="211"/>
      <c r="C39" s="211"/>
      <c r="D39" s="211"/>
      <c r="E39" s="211"/>
      <c r="F39" s="211"/>
    </row>
    <row r="40" spans="1:6" x14ac:dyDescent="0.3">
      <c r="A40" s="7"/>
      <c r="B40" s="7"/>
      <c r="C40" s="7"/>
      <c r="D40" s="7"/>
      <c r="E40" s="7"/>
      <c r="F40" s="7"/>
    </row>
  </sheetData>
  <sheetProtection algorithmName="SHA-512" hashValue="567mtEQLsGdG1a4ljTdCe2C6F1CXjFvbrtgpANhClLkchP5+373/ci9C/BkrnHPJi/0RXnztjqm1AG1JeCpBCQ==" saltValue="d99zdiyI1C0D6w9u6xrmiw==" spinCount="100000" sheet="1" objects="1" scenarios="1"/>
  <mergeCells count="15">
    <mergeCell ref="B7:F7"/>
    <mergeCell ref="B9:F9"/>
    <mergeCell ref="B10:F10"/>
    <mergeCell ref="B11:F11"/>
    <mergeCell ref="B12:F12"/>
    <mergeCell ref="B14:F14"/>
    <mergeCell ref="B16:F18"/>
    <mergeCell ref="B22:F25"/>
    <mergeCell ref="B27:F27"/>
    <mergeCell ref="B28:F28"/>
    <mergeCell ref="B35:F35"/>
    <mergeCell ref="B37:F37"/>
    <mergeCell ref="B39:F39"/>
    <mergeCell ref="A32:F32"/>
    <mergeCell ref="A34:F34"/>
  </mergeCells>
  <dataValidations count="13">
    <dataValidation allowBlank="1" showInputMessage="1" showErrorMessage="1" prompt="Hereby, I declare that this budget complies with the financing guidelines of Génome Québec and of the competition, and fully reflects the financial operations that will be carried out with the funding from the indicated organizations." sqref="A34:F34" xr:uid="{5A43C356-5E51-4C49-B7B4-BE10970FF4E0}"/>
    <dataValidation allowBlank="1" showInputMessage="1" showErrorMessage="1" prompt="Academic Project Leader" sqref="A35" xr:uid="{308B92E2-F5B4-42D5-964F-F36AFA96D26D}"/>
    <dataValidation allowBlank="1" showInputMessage="1" showErrorMessage="1" prompt="Academic Project Leader's Statement" sqref="A32:F32" xr:uid="{B1E9E5C9-062F-4BC6-9D19-E3A5D833BA30}"/>
    <dataValidation allowBlank="1" showInputMessage="1" showErrorMessage="1" prompt="Total Project Budget" sqref="A30" xr:uid="{1ABFA924-E6EF-4F81-A14F-D68E7FF0F878}"/>
    <dataValidation allowBlank="1" showInputMessage="1" showErrorMessage="1" prompt="Project End Date" sqref="A28" xr:uid="{DD115C27-CEBC-490B-9B53-C9A9B4E87BC5}"/>
    <dataValidation allowBlank="1" showInputMessage="1" showErrorMessage="1" prompt="Project Start Date" sqref="A27" xr:uid="{1F65F678-FE34-411D-9D33-45A9672B798B}"/>
    <dataValidation allowBlank="1" showInputMessage="1" showErrorMessage="1" prompt="Project Title" sqref="A22" xr:uid="{FFD59929-3567-4095-BBBE-C2DBBD4CD7B2}"/>
    <dataValidation allowBlank="1" showInputMessage="1" showErrorMessage="1" prompt="File Number" sqref="A20" xr:uid="{02DCA689-9BB4-4CD2-A48D-FA1682029317}"/>
    <dataValidation allowBlank="1" showInputMessage="1" showErrorMessage="1" prompt="Program Name" sqref="A16" xr:uid="{D1AEA63B-C8F0-4817-B376-D39AE0136D5B}"/>
    <dataValidation allowBlank="1" showInputMessage="1" showErrorMessage="1" prompt="Project Leader's Name" sqref="A14" xr:uid="{21E26BD2-2E3C-491B-97C5-803D614AF297}"/>
    <dataValidation allowBlank="1" showInputMessage="1" showErrorMessage="1" prompt="Address" sqref="A9" xr:uid="{F3E47F4F-974B-431C-AE8B-657A74663CA9}"/>
    <dataValidation allowBlank="1" showInputMessage="1" showErrorMessage="1" prompt="Name of the academic institution administering the grant" sqref="A6:A7" xr:uid="{89096C47-104C-4C72-ABAE-960D3AAE5E91}"/>
    <dataValidation allowBlank="1" showInputMessage="1" showErrorMessage="1" prompt="Veuillez consulter les directives à la ligne 31 / Please refer to the guidelines on line 31" sqref="B37:F37" xr:uid="{109F9978-7F3A-4707-BAF9-24BFDA8EEA59}"/>
  </dataValidations>
  <printOptions horizontalCentered="1"/>
  <pageMargins left="0.70833333333333304" right="0.70833333333333304" top="0.74791666666666701" bottom="0.55138888888888904" header="0.51180555555555496" footer="0.51180555555555496"/>
  <pageSetup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1:AME131"/>
  <sheetViews>
    <sheetView zoomScale="85" zoomScaleNormal="85" workbookViewId="0">
      <pane xSplit="8" ySplit="13" topLeftCell="I14" activePane="bottomRight" state="frozen"/>
      <selection pane="topRight" activeCell="I1" sqref="I1"/>
      <selection pane="bottomLeft" activeCell="A14" sqref="A14"/>
      <selection pane="bottomRight" activeCell="L13" sqref="L13"/>
    </sheetView>
  </sheetViews>
  <sheetFormatPr baseColWidth="10" defaultColWidth="11.453125" defaultRowHeight="15.5" x14ac:dyDescent="0.25"/>
  <cols>
    <col min="1" max="1" width="19.1796875" style="97" customWidth="1"/>
    <col min="2" max="2" width="16.7265625" style="97" customWidth="1"/>
    <col min="3" max="3" width="15.453125" style="97" customWidth="1"/>
    <col min="4" max="5" width="6.54296875" style="97" customWidth="1"/>
    <col min="6" max="6" width="14.453125" style="97" customWidth="1"/>
    <col min="7" max="7" width="14.54296875" style="97" customWidth="1"/>
    <col min="8" max="8" width="2.453125" style="116" customWidth="1"/>
    <col min="9" max="13" width="18.26953125" style="47" customWidth="1"/>
    <col min="14" max="14" width="14.26953125" style="47" customWidth="1"/>
    <col min="15" max="1019" width="11.453125" style="47"/>
    <col min="1020" max="16384" width="11.453125" style="101"/>
  </cols>
  <sheetData>
    <row r="1" spans="1:14" s="47" customFormat="1" ht="18.5" x14ac:dyDescent="0.25">
      <c r="A1" s="220" t="s">
        <v>232</v>
      </c>
      <c r="B1" s="220"/>
      <c r="C1" s="220"/>
      <c r="D1" s="220"/>
      <c r="E1" s="220"/>
      <c r="F1" s="220"/>
      <c r="G1" s="220"/>
      <c r="H1" s="220"/>
      <c r="I1" s="220"/>
      <c r="J1" s="220"/>
      <c r="K1" s="220"/>
      <c r="L1" s="220"/>
      <c r="M1" s="220"/>
      <c r="N1" s="220"/>
    </row>
    <row r="2" spans="1:14" s="47" customFormat="1" ht="12" customHeight="1" x14ac:dyDescent="0.25">
      <c r="A2" s="97"/>
      <c r="B2" s="97"/>
      <c r="C2" s="97"/>
      <c r="D2" s="97"/>
      <c r="E2" s="97"/>
      <c r="F2" s="97"/>
      <c r="H2" s="116"/>
      <c r="I2" s="97"/>
      <c r="J2" s="97"/>
      <c r="K2" s="97"/>
      <c r="L2" s="97"/>
      <c r="M2" s="97"/>
      <c r="N2" s="97"/>
    </row>
    <row r="3" spans="1:14" s="47" customFormat="1" ht="33.75" customHeight="1" x14ac:dyDescent="0.25">
      <c r="A3" s="230" t="s">
        <v>214</v>
      </c>
      <c r="B3" s="230"/>
      <c r="C3" s="236"/>
      <c r="D3" s="237"/>
      <c r="E3" s="237"/>
      <c r="F3" s="237"/>
      <c r="G3" s="238"/>
      <c r="H3" s="116"/>
      <c r="I3" s="97"/>
      <c r="J3" s="97"/>
      <c r="K3" s="97"/>
      <c r="L3" s="97"/>
      <c r="M3" s="97"/>
      <c r="N3" s="97"/>
    </row>
    <row r="4" spans="1:14" s="100" customFormat="1" ht="6" customHeight="1" x14ac:dyDescent="0.25">
      <c r="A4" s="99"/>
      <c r="B4" s="99"/>
      <c r="C4" s="97"/>
      <c r="D4" s="97"/>
      <c r="E4" s="97"/>
      <c r="F4" s="97"/>
      <c r="G4" s="97"/>
      <c r="H4" s="116"/>
      <c r="I4" s="97"/>
      <c r="J4" s="97"/>
      <c r="L4" s="97"/>
      <c r="M4" s="97"/>
      <c r="N4" s="97"/>
    </row>
    <row r="5" spans="1:14" s="100" customFormat="1" x14ac:dyDescent="0.25">
      <c r="A5" s="227" t="s">
        <v>163</v>
      </c>
      <c r="B5" s="227"/>
      <c r="C5" s="236"/>
      <c r="D5" s="237"/>
      <c r="E5" s="237"/>
      <c r="F5" s="237"/>
      <c r="G5" s="238"/>
      <c r="H5" s="116"/>
      <c r="I5" s="97"/>
      <c r="J5" s="97"/>
      <c r="K5" s="97"/>
      <c r="L5" s="97"/>
      <c r="M5" s="97"/>
      <c r="N5" s="97"/>
    </row>
    <row r="6" spans="1:14" s="100" customFormat="1" ht="6" customHeight="1" x14ac:dyDescent="0.25">
      <c r="A6" s="99"/>
      <c r="B6" s="99"/>
      <c r="C6" s="97"/>
      <c r="D6" s="97"/>
      <c r="E6" s="97"/>
      <c r="F6" s="97"/>
      <c r="G6" s="97"/>
      <c r="H6" s="116"/>
      <c r="I6" s="97"/>
      <c r="J6" s="97"/>
      <c r="K6" s="97"/>
      <c r="L6" s="97"/>
      <c r="M6" s="97"/>
      <c r="N6" s="97"/>
    </row>
    <row r="7" spans="1:14" s="100" customFormat="1" ht="39.65" customHeight="1" x14ac:dyDescent="0.25">
      <c r="A7" s="227" t="s">
        <v>152</v>
      </c>
      <c r="B7" s="227"/>
      <c r="C7" s="236"/>
      <c r="D7" s="237"/>
      <c r="E7" s="237"/>
      <c r="F7" s="237"/>
      <c r="G7" s="238"/>
      <c r="H7" s="116"/>
      <c r="I7" s="97"/>
      <c r="J7" s="97"/>
      <c r="K7" s="97"/>
      <c r="L7" s="97"/>
      <c r="M7" s="97"/>
      <c r="N7" s="97"/>
    </row>
    <row r="8" spans="1:14" s="100" customFormat="1" ht="6" customHeight="1" x14ac:dyDescent="0.25">
      <c r="A8" s="99"/>
      <c r="B8" s="99"/>
      <c r="C8" s="97"/>
      <c r="D8" s="97"/>
      <c r="E8" s="97"/>
      <c r="F8" s="97"/>
      <c r="G8" s="97"/>
      <c r="H8" s="116"/>
      <c r="I8" s="97"/>
      <c r="J8" s="97"/>
      <c r="K8" s="97"/>
      <c r="L8" s="97"/>
      <c r="M8" s="97"/>
      <c r="N8" s="97"/>
    </row>
    <row r="9" spans="1:14" s="47" customFormat="1" x14ac:dyDescent="0.25">
      <c r="A9" s="227" t="s">
        <v>164</v>
      </c>
      <c r="B9" s="227"/>
      <c r="C9" s="239">
        <v>45839</v>
      </c>
      <c r="D9" s="240"/>
      <c r="E9" s="240"/>
      <c r="F9" s="240"/>
      <c r="G9" s="241"/>
      <c r="H9" s="116"/>
      <c r="I9" s="97"/>
      <c r="J9" s="97"/>
      <c r="K9" s="97"/>
      <c r="L9" s="97"/>
      <c r="M9" s="97"/>
      <c r="N9" s="97"/>
    </row>
    <row r="10" spans="1:14" s="47" customFormat="1" x14ac:dyDescent="0.25">
      <c r="A10" s="227" t="s">
        <v>165</v>
      </c>
      <c r="B10" s="227"/>
      <c r="C10" s="242"/>
      <c r="D10" s="243"/>
      <c r="E10" s="243"/>
      <c r="F10" s="243"/>
      <c r="G10" s="244"/>
      <c r="H10" s="116"/>
      <c r="I10" s="97"/>
      <c r="J10" s="97"/>
      <c r="K10" s="97"/>
      <c r="L10" s="97"/>
      <c r="M10" s="97"/>
      <c r="N10" s="97"/>
    </row>
    <row r="11" spans="1:14" s="47" customFormat="1" ht="12" customHeight="1" x14ac:dyDescent="0.25">
      <c r="A11" s="97"/>
      <c r="B11" s="97"/>
      <c r="C11" s="97"/>
      <c r="D11" s="97"/>
      <c r="E11" s="97"/>
      <c r="F11" s="97"/>
      <c r="G11" s="97"/>
      <c r="H11" s="116"/>
      <c r="I11" s="97"/>
      <c r="J11" s="97"/>
      <c r="K11" s="97"/>
      <c r="L11" s="97"/>
      <c r="M11" s="97"/>
      <c r="N11" s="97"/>
    </row>
    <row r="12" spans="1:14" ht="16.149999999999999" customHeight="1" x14ac:dyDescent="0.25">
      <c r="A12" s="228" t="s">
        <v>166</v>
      </c>
      <c r="B12" s="228"/>
      <c r="C12" s="228"/>
      <c r="D12" s="228"/>
      <c r="E12" s="228"/>
      <c r="F12" s="228"/>
      <c r="G12" s="228"/>
      <c r="I12" s="229" t="s">
        <v>167</v>
      </c>
      <c r="J12" s="229"/>
      <c r="K12" s="229"/>
      <c r="L12" s="229"/>
      <c r="M12" s="229"/>
      <c r="N12" s="229"/>
    </row>
    <row r="13" spans="1:14" s="47" customFormat="1" ht="31.5" customHeight="1" x14ac:dyDescent="0.25">
      <c r="A13" s="228"/>
      <c r="B13" s="228"/>
      <c r="C13" s="228"/>
      <c r="D13" s="228"/>
      <c r="E13" s="228"/>
      <c r="F13" s="228"/>
      <c r="G13" s="228"/>
      <c r="H13" s="116"/>
      <c r="I13" s="119" t="s">
        <v>168</v>
      </c>
      <c r="J13" s="89" t="s">
        <v>169</v>
      </c>
      <c r="K13" s="89" t="s">
        <v>170</v>
      </c>
      <c r="L13" s="89" t="s">
        <v>171</v>
      </c>
      <c r="M13" s="89" t="s">
        <v>172</v>
      </c>
      <c r="N13" s="118" t="s">
        <v>173</v>
      </c>
    </row>
    <row r="14" spans="1:14" x14ac:dyDescent="0.25">
      <c r="A14" s="235" t="s">
        <v>174</v>
      </c>
      <c r="B14" s="235"/>
      <c r="C14" s="235"/>
      <c r="D14" s="235"/>
      <c r="E14" s="235"/>
      <c r="F14" s="235"/>
      <c r="G14" s="102">
        <f>N14</f>
        <v>0</v>
      </c>
      <c r="I14" s="102">
        <f>I48</f>
        <v>0</v>
      </c>
      <c r="J14" s="102">
        <f>J48</f>
        <v>0</v>
      </c>
      <c r="K14" s="102">
        <f>K48</f>
        <v>0</v>
      </c>
      <c r="L14" s="102">
        <f>L48</f>
        <v>0</v>
      </c>
      <c r="M14" s="102">
        <f>M48</f>
        <v>0</v>
      </c>
      <c r="N14" s="102">
        <f>SUM(I14:M14)</f>
        <v>0</v>
      </c>
    </row>
    <row r="15" spans="1:14" ht="9" customHeight="1" x14ac:dyDescent="0.25">
      <c r="I15" s="97"/>
      <c r="J15" s="97"/>
      <c r="K15" s="97"/>
      <c r="L15" s="97"/>
      <c r="M15" s="97"/>
      <c r="N15" s="97"/>
    </row>
    <row r="16" spans="1:14" s="47" customFormat="1" ht="15.75" customHeight="1" x14ac:dyDescent="0.25">
      <c r="A16" s="228" t="s">
        <v>175</v>
      </c>
      <c r="B16" s="228"/>
      <c r="C16" s="228"/>
      <c r="D16" s="228"/>
      <c r="E16" s="228"/>
      <c r="F16" s="228"/>
      <c r="G16" s="228"/>
      <c r="H16" s="116"/>
      <c r="I16" s="97"/>
      <c r="J16" s="97"/>
      <c r="K16" s="97"/>
      <c r="L16" s="97"/>
      <c r="M16" s="97"/>
      <c r="N16" s="97"/>
    </row>
    <row r="17" spans="1:14" s="47" customFormat="1" ht="15.75" customHeight="1" x14ac:dyDescent="0.25">
      <c r="A17" s="224" t="s">
        <v>176</v>
      </c>
      <c r="B17" s="224"/>
      <c r="C17" s="224"/>
      <c r="D17" s="224"/>
      <c r="E17" s="224"/>
      <c r="F17" s="224"/>
      <c r="G17" s="115"/>
      <c r="H17" s="117"/>
      <c r="I17" s="115"/>
      <c r="J17" s="115"/>
      <c r="K17" s="115"/>
      <c r="L17" s="115"/>
      <c r="M17" s="115"/>
      <c r="N17" s="115"/>
    </row>
    <row r="18" spans="1:14" x14ac:dyDescent="0.25">
      <c r="A18" s="232" t="s">
        <v>177</v>
      </c>
      <c r="B18" s="232"/>
      <c r="C18" s="232"/>
      <c r="D18" s="232"/>
      <c r="E18" s="232"/>
      <c r="F18" s="232"/>
      <c r="G18" s="103">
        <f>N18</f>
        <v>0</v>
      </c>
      <c r="I18" s="104"/>
      <c r="J18" s="104"/>
      <c r="K18" s="104"/>
      <c r="L18" s="104"/>
      <c r="M18" s="104"/>
      <c r="N18" s="103">
        <f>SUM(I18:M18)</f>
        <v>0</v>
      </c>
    </row>
    <row r="19" spans="1:14" ht="16" thickBot="1" x14ac:dyDescent="0.3">
      <c r="A19" s="245" t="s">
        <v>178</v>
      </c>
      <c r="B19" s="245"/>
      <c r="C19" s="245"/>
      <c r="D19" s="245"/>
      <c r="E19" s="245"/>
      <c r="F19" s="245"/>
      <c r="G19" s="106">
        <f>N19</f>
        <v>0</v>
      </c>
      <c r="I19" s="142"/>
      <c r="J19" s="107"/>
      <c r="K19" s="107"/>
      <c r="L19" s="107"/>
      <c r="M19" s="107"/>
      <c r="N19" s="106">
        <f>SUM(I19:M19)</f>
        <v>0</v>
      </c>
    </row>
    <row r="20" spans="1:14" x14ac:dyDescent="0.25">
      <c r="A20" s="226" t="s">
        <v>179</v>
      </c>
      <c r="B20" s="226"/>
      <c r="C20" s="226"/>
      <c r="D20" s="226"/>
      <c r="E20" s="226"/>
      <c r="F20" s="226"/>
      <c r="G20" s="105">
        <f>SUM(G18:G19)</f>
        <v>0</v>
      </c>
      <c r="I20" s="105">
        <f t="shared" ref="I20:N20" si="0">SUM(I18:I19)</f>
        <v>0</v>
      </c>
      <c r="J20" s="105">
        <f t="shared" si="0"/>
        <v>0</v>
      </c>
      <c r="K20" s="105">
        <f t="shared" si="0"/>
        <v>0</v>
      </c>
      <c r="L20" s="105">
        <f t="shared" si="0"/>
        <v>0</v>
      </c>
      <c r="M20" s="105">
        <f t="shared" si="0"/>
        <v>0</v>
      </c>
      <c r="N20" s="105">
        <f t="shared" si="0"/>
        <v>0</v>
      </c>
    </row>
    <row r="21" spans="1:14" ht="6" customHeight="1" x14ac:dyDescent="0.25">
      <c r="A21" s="225"/>
      <c r="B21" s="225"/>
      <c r="C21" s="225"/>
      <c r="D21" s="225"/>
      <c r="E21" s="225"/>
      <c r="F21" s="225"/>
      <c r="G21" s="225"/>
      <c r="I21" s="97"/>
      <c r="J21" s="97"/>
      <c r="K21" s="97"/>
      <c r="L21" s="97"/>
      <c r="M21" s="97"/>
      <c r="N21" s="97"/>
    </row>
    <row r="22" spans="1:14" s="47" customFormat="1" ht="15.75" customHeight="1" x14ac:dyDescent="0.25">
      <c r="A22" s="224" t="s">
        <v>180</v>
      </c>
      <c r="B22" s="224"/>
      <c r="C22" s="224"/>
      <c r="D22" s="224"/>
      <c r="E22" s="224"/>
      <c r="F22" s="224"/>
      <c r="G22" s="115"/>
      <c r="H22" s="116"/>
      <c r="I22" s="115"/>
      <c r="J22" s="115"/>
      <c r="K22" s="115"/>
      <c r="L22" s="115"/>
      <c r="M22" s="115"/>
      <c r="N22" s="115"/>
    </row>
    <row r="23" spans="1:14" x14ac:dyDescent="0.25">
      <c r="A23" s="233" t="s">
        <v>181</v>
      </c>
      <c r="B23" s="233"/>
      <c r="C23" s="233"/>
      <c r="D23" s="233"/>
      <c r="E23" s="233"/>
      <c r="F23" s="233"/>
      <c r="G23" s="103">
        <f>N23</f>
        <v>0</v>
      </c>
      <c r="I23" s="104"/>
      <c r="J23" s="104"/>
      <c r="K23" s="104"/>
      <c r="L23" s="104"/>
      <c r="M23" s="104"/>
      <c r="N23" s="103">
        <f>SUM(I23:M23)</f>
        <v>0</v>
      </c>
    </row>
    <row r="24" spans="1:14" ht="16" thickBot="1" x14ac:dyDescent="0.3">
      <c r="A24" s="233" t="s">
        <v>182</v>
      </c>
      <c r="B24" s="233"/>
      <c r="C24" s="233"/>
      <c r="D24" s="233"/>
      <c r="E24" s="233"/>
      <c r="F24" s="233"/>
      <c r="G24" s="106">
        <f>N24</f>
        <v>0</v>
      </c>
      <c r="I24" s="107"/>
      <c r="J24" s="107"/>
      <c r="K24" s="107"/>
      <c r="L24" s="107"/>
      <c r="M24" s="107"/>
      <c r="N24" s="106">
        <f>SUM(I24:M24)</f>
        <v>0</v>
      </c>
    </row>
    <row r="25" spans="1:14" x14ac:dyDescent="0.25">
      <c r="A25" s="226" t="s">
        <v>179</v>
      </c>
      <c r="B25" s="226"/>
      <c r="C25" s="226"/>
      <c r="D25" s="226"/>
      <c r="E25" s="226"/>
      <c r="F25" s="226"/>
      <c r="G25" s="105">
        <f>SUM(G23:G24)</f>
        <v>0</v>
      </c>
      <c r="I25" s="105">
        <f t="shared" ref="I25:N25" si="1">SUM(I23:I24)</f>
        <v>0</v>
      </c>
      <c r="J25" s="105">
        <f t="shared" si="1"/>
        <v>0</v>
      </c>
      <c r="K25" s="105">
        <f t="shared" si="1"/>
        <v>0</v>
      </c>
      <c r="L25" s="105">
        <f t="shared" si="1"/>
        <v>0</v>
      </c>
      <c r="M25" s="105">
        <f t="shared" si="1"/>
        <v>0</v>
      </c>
      <c r="N25" s="105">
        <f t="shared" si="1"/>
        <v>0</v>
      </c>
    </row>
    <row r="26" spans="1:14" ht="6" customHeight="1" x14ac:dyDescent="0.25">
      <c r="A26" s="225"/>
      <c r="B26" s="225"/>
      <c r="C26" s="225"/>
      <c r="D26" s="225"/>
      <c r="E26" s="225"/>
      <c r="F26" s="225"/>
      <c r="G26" s="225"/>
      <c r="I26" s="96"/>
      <c r="J26" s="96"/>
      <c r="K26" s="96"/>
      <c r="L26" s="96"/>
      <c r="M26" s="96"/>
      <c r="N26" s="96"/>
    </row>
    <row r="27" spans="1:14" s="47" customFormat="1" ht="15.75" customHeight="1" x14ac:dyDescent="0.25">
      <c r="A27" s="224" t="s">
        <v>183</v>
      </c>
      <c r="B27" s="224"/>
      <c r="C27" s="224"/>
      <c r="D27" s="224"/>
      <c r="E27" s="224"/>
      <c r="F27" s="224"/>
      <c r="G27" s="115"/>
      <c r="H27" s="116"/>
      <c r="I27" s="115"/>
      <c r="J27" s="115"/>
      <c r="K27" s="115"/>
      <c r="L27" s="115"/>
      <c r="M27" s="115"/>
      <c r="N27" s="115"/>
    </row>
    <row r="28" spans="1:14" ht="16" thickBot="1" x14ac:dyDescent="0.3">
      <c r="A28" s="246" t="s">
        <v>184</v>
      </c>
      <c r="B28" s="246"/>
      <c r="C28" s="246"/>
      <c r="D28" s="246"/>
      <c r="E28" s="246"/>
      <c r="F28" s="246"/>
      <c r="G28" s="108">
        <f>N28</f>
        <v>0</v>
      </c>
      <c r="I28" s="114"/>
      <c r="J28" s="114"/>
      <c r="K28" s="114"/>
      <c r="L28" s="114"/>
      <c r="M28" s="114"/>
      <c r="N28" s="108">
        <f>SUM(I28:M28)</f>
        <v>0</v>
      </c>
    </row>
    <row r="29" spans="1:14" x14ac:dyDescent="0.25">
      <c r="A29" s="226" t="s">
        <v>179</v>
      </c>
      <c r="B29" s="226"/>
      <c r="C29" s="226"/>
      <c r="D29" s="226"/>
      <c r="E29" s="226"/>
      <c r="F29" s="226"/>
      <c r="G29" s="105">
        <f>SUM(G28:G28)</f>
        <v>0</v>
      </c>
      <c r="I29" s="105">
        <f t="shared" ref="I29:N29" si="2">SUM(I28:I28)</f>
        <v>0</v>
      </c>
      <c r="J29" s="105">
        <f t="shared" si="2"/>
        <v>0</v>
      </c>
      <c r="K29" s="105">
        <f t="shared" si="2"/>
        <v>0</v>
      </c>
      <c r="L29" s="105">
        <f t="shared" si="2"/>
        <v>0</v>
      </c>
      <c r="M29" s="105">
        <f t="shared" si="2"/>
        <v>0</v>
      </c>
      <c r="N29" s="105">
        <f t="shared" si="2"/>
        <v>0</v>
      </c>
    </row>
    <row r="30" spans="1:14" ht="12.75" customHeight="1" x14ac:dyDescent="0.25">
      <c r="A30" s="225"/>
      <c r="B30" s="225"/>
      <c r="C30" s="225"/>
      <c r="D30" s="225"/>
      <c r="E30" s="225"/>
      <c r="F30" s="225"/>
      <c r="G30" s="225"/>
      <c r="I30" s="97"/>
      <c r="J30" s="97"/>
      <c r="K30" s="97"/>
      <c r="L30" s="97"/>
      <c r="M30" s="97"/>
      <c r="N30" s="97"/>
    </row>
    <row r="31" spans="1:14" s="47" customFormat="1" ht="15.75" customHeight="1" x14ac:dyDescent="0.25">
      <c r="A31" s="224" t="s">
        <v>185</v>
      </c>
      <c r="B31" s="224"/>
      <c r="C31" s="224"/>
      <c r="D31" s="224"/>
      <c r="E31" s="224"/>
      <c r="F31" s="224"/>
      <c r="G31" s="148">
        <f>IF(ISERR(G37/(G48-G37)),0,G37/(G48-G37))</f>
        <v>0</v>
      </c>
      <c r="H31" s="116"/>
      <c r="I31" s="115"/>
      <c r="J31" s="115"/>
      <c r="K31" s="115"/>
      <c r="L31" s="115"/>
      <c r="M31" s="115"/>
      <c r="N31" s="115"/>
    </row>
    <row r="32" spans="1:14" s="47" customFormat="1" ht="26.25" customHeight="1" x14ac:dyDescent="0.25">
      <c r="A32" s="222" t="str">
        <f>IF(G31&gt;5%,"Les frais généraux et administratifs ne doivent pas dépasser 5% du budget non administratif."," ")</f>
        <v xml:space="preserve"> </v>
      </c>
      <c r="B32" s="222"/>
      <c r="C32" s="222"/>
      <c r="D32" s="222"/>
      <c r="E32" s="222"/>
      <c r="F32" s="222"/>
      <c r="G32" s="222"/>
      <c r="H32" s="144"/>
      <c r="I32" s="222" t="str">
        <f>IF(G31&gt;5%,"General and administrative costs must not exceed 5% of the non-administrative budget."," ")</f>
        <v xml:space="preserve"> </v>
      </c>
      <c r="J32" s="222"/>
      <c r="K32" s="222"/>
      <c r="L32" s="222"/>
      <c r="M32" s="222"/>
      <c r="N32" s="222"/>
    </row>
    <row r="33" spans="1:14" x14ac:dyDescent="0.25">
      <c r="A33" s="232" t="s">
        <v>213</v>
      </c>
      <c r="B33" s="232"/>
      <c r="C33" s="232"/>
      <c r="D33" s="232"/>
      <c r="E33" s="232"/>
      <c r="F33" s="232"/>
      <c r="G33" s="103">
        <f>N33</f>
        <v>0</v>
      </c>
      <c r="I33" s="104"/>
      <c r="J33" s="104"/>
      <c r="K33" s="104"/>
      <c r="L33" s="104"/>
      <c r="M33" s="104"/>
      <c r="N33" s="103">
        <f>SUM(I33:M33)</f>
        <v>0</v>
      </c>
    </row>
    <row r="34" spans="1:14" x14ac:dyDescent="0.25">
      <c r="A34" s="233" t="s">
        <v>186</v>
      </c>
      <c r="B34" s="233"/>
      <c r="C34" s="233"/>
      <c r="D34" s="233"/>
      <c r="E34" s="233"/>
      <c r="F34" s="233"/>
      <c r="G34" s="103">
        <f>N34</f>
        <v>0</v>
      </c>
      <c r="I34" s="104"/>
      <c r="J34" s="104"/>
      <c r="K34" s="104"/>
      <c r="L34" s="104"/>
      <c r="M34" s="104"/>
      <c r="N34" s="103">
        <f>SUM(I34:M34)</f>
        <v>0</v>
      </c>
    </row>
    <row r="35" spans="1:14" x14ac:dyDescent="0.25">
      <c r="A35" s="232" t="s">
        <v>187</v>
      </c>
      <c r="B35" s="232"/>
      <c r="C35" s="232"/>
      <c r="D35" s="232"/>
      <c r="E35" s="232"/>
      <c r="F35" s="232"/>
      <c r="G35" s="109">
        <f>N35</f>
        <v>0</v>
      </c>
      <c r="I35" s="110"/>
      <c r="J35" s="110"/>
      <c r="K35" s="110"/>
      <c r="L35" s="110"/>
      <c r="M35" s="110"/>
      <c r="N35" s="109">
        <f>SUM(I35:M35)</f>
        <v>0</v>
      </c>
    </row>
    <row r="36" spans="1:14" ht="16" thickBot="1" x14ac:dyDescent="0.3">
      <c r="A36" s="232" t="s">
        <v>188</v>
      </c>
      <c r="B36" s="232"/>
      <c r="C36" s="232"/>
      <c r="D36" s="232"/>
      <c r="E36" s="232"/>
      <c r="F36" s="232"/>
      <c r="G36" s="105">
        <f>N36</f>
        <v>0</v>
      </c>
      <c r="I36" s="111"/>
      <c r="J36" s="111"/>
      <c r="K36" s="111"/>
      <c r="L36" s="111"/>
      <c r="M36" s="111"/>
      <c r="N36" s="105">
        <f>SUM(I36:M36)</f>
        <v>0</v>
      </c>
    </row>
    <row r="37" spans="1:14" x14ac:dyDescent="0.25">
      <c r="A37" s="226" t="s">
        <v>179</v>
      </c>
      <c r="B37" s="226"/>
      <c r="C37" s="226"/>
      <c r="D37" s="226"/>
      <c r="E37" s="226"/>
      <c r="F37" s="226"/>
      <c r="G37" s="112">
        <f>SUM(G33:G36)</f>
        <v>0</v>
      </c>
      <c r="I37" s="112">
        <f t="shared" ref="I37:N37" si="3">SUM(I33:I36)</f>
        <v>0</v>
      </c>
      <c r="J37" s="112">
        <f t="shared" si="3"/>
        <v>0</v>
      </c>
      <c r="K37" s="112">
        <f t="shared" si="3"/>
        <v>0</v>
      </c>
      <c r="L37" s="112">
        <f t="shared" si="3"/>
        <v>0</v>
      </c>
      <c r="M37" s="112">
        <f t="shared" si="3"/>
        <v>0</v>
      </c>
      <c r="N37" s="112">
        <f t="shared" si="3"/>
        <v>0</v>
      </c>
    </row>
    <row r="38" spans="1:14" ht="6" customHeight="1" x14ac:dyDescent="0.25">
      <c r="F38" s="98"/>
      <c r="I38" s="97"/>
      <c r="J38" s="97"/>
      <c r="K38" s="97"/>
      <c r="L38" s="97"/>
      <c r="M38" s="97"/>
      <c r="N38" s="97"/>
    </row>
    <row r="39" spans="1:14" s="47" customFormat="1" x14ac:dyDescent="0.25">
      <c r="A39" s="224" t="s">
        <v>189</v>
      </c>
      <c r="B39" s="224"/>
      <c r="C39" s="224"/>
      <c r="D39" s="224"/>
      <c r="E39" s="224"/>
      <c r="F39" s="224"/>
      <c r="G39" s="148" t="str">
        <f>IFERROR(I42/I48,"")</f>
        <v/>
      </c>
      <c r="H39" s="116"/>
      <c r="I39" s="115"/>
      <c r="J39" s="115"/>
      <c r="K39" s="115"/>
      <c r="L39" s="115"/>
      <c r="M39" s="115"/>
      <c r="N39" s="115"/>
    </row>
    <row r="40" spans="1:14" s="47" customFormat="1" ht="49.15" customHeight="1" x14ac:dyDescent="0.25">
      <c r="A40" s="234" t="str">
        <f>IF(G39&gt;25%,"Le total des fonds de Génome Québec utilisés pour des équipements ne peut dépasser 25% de la contribution approuvée de Génome Québec. Les fonds Génome Québec ne peuvent être utilisés pour acheter ou louer un équipement de plus de 25 000 $ avant les taxes.","")</f>
        <v>Le total des fonds de Génome Québec utilisés pour des équipements ne peut dépasser 25% de la contribution approuvée de Génome Québec. Les fonds Génome Québec ne peuvent être utilisés pour acheter ou louer un équipement de plus de 25 000 $ avant les taxes.</v>
      </c>
      <c r="B40" s="234"/>
      <c r="C40" s="234"/>
      <c r="D40" s="234"/>
      <c r="E40" s="234"/>
      <c r="F40" s="234"/>
      <c r="G40" s="234"/>
      <c r="H40" s="141"/>
      <c r="I40" s="222" t="str">
        <f>IF(G39&gt;25%,"The total amount of funds from Génome Québec used for equipment cannot exceed 25% of the approved contribution from Génome Québec. Génome Québec funds cannot be used to purchase or lease equipment costing more than $25,000 before taxes.","")</f>
        <v>The total amount of funds from Génome Québec used for equipment cannot exceed 25% of the approved contribution from Génome Québec. Génome Québec funds cannot be used to purchase or lease equipment costing more than $25,000 before taxes.</v>
      </c>
      <c r="J40" s="222"/>
      <c r="K40" s="222"/>
      <c r="L40" s="222"/>
      <c r="M40" s="222"/>
      <c r="N40" s="222"/>
    </row>
    <row r="41" spans="1:14" ht="16" thickBot="1" x14ac:dyDescent="0.3">
      <c r="A41" s="232" t="s">
        <v>190</v>
      </c>
      <c r="B41" s="232"/>
      <c r="C41" s="232"/>
      <c r="D41" s="232"/>
      <c r="E41" s="232"/>
      <c r="F41" s="232"/>
      <c r="G41" s="108">
        <f>N41</f>
        <v>0</v>
      </c>
      <c r="I41" s="114"/>
      <c r="J41" s="114"/>
      <c r="K41" s="114"/>
      <c r="L41" s="114"/>
      <c r="M41" s="114"/>
      <c r="N41" s="108">
        <f>SUM(I41:M41)</f>
        <v>0</v>
      </c>
    </row>
    <row r="42" spans="1:14" x14ac:dyDescent="0.25">
      <c r="A42" s="226" t="s">
        <v>179</v>
      </c>
      <c r="B42" s="226"/>
      <c r="C42" s="226"/>
      <c r="D42" s="226"/>
      <c r="E42" s="226"/>
      <c r="F42" s="226"/>
      <c r="G42" s="105">
        <f>SUM(G41:G41)</f>
        <v>0</v>
      </c>
      <c r="I42" s="105">
        <f t="shared" ref="I42:N42" si="4">SUM(I41:I41)</f>
        <v>0</v>
      </c>
      <c r="J42" s="105">
        <f t="shared" si="4"/>
        <v>0</v>
      </c>
      <c r="K42" s="105">
        <f t="shared" si="4"/>
        <v>0</v>
      </c>
      <c r="L42" s="105">
        <f t="shared" si="4"/>
        <v>0</v>
      </c>
      <c r="M42" s="105">
        <f t="shared" si="4"/>
        <v>0</v>
      </c>
      <c r="N42" s="105">
        <f t="shared" si="4"/>
        <v>0</v>
      </c>
    </row>
    <row r="43" spans="1:14" ht="6" customHeight="1" x14ac:dyDescent="0.25">
      <c r="A43" s="99"/>
      <c r="B43" s="99"/>
      <c r="C43" s="99"/>
      <c r="D43" s="99"/>
      <c r="E43" s="99"/>
      <c r="F43" s="99"/>
      <c r="I43" s="97"/>
      <c r="J43" s="97"/>
      <c r="K43" s="97"/>
      <c r="L43" s="97"/>
      <c r="M43" s="97"/>
      <c r="N43" s="97"/>
    </row>
    <row r="44" spans="1:14" x14ac:dyDescent="0.25">
      <c r="A44" s="224" t="s">
        <v>281</v>
      </c>
      <c r="B44" s="224"/>
      <c r="C44" s="224"/>
      <c r="D44" s="224"/>
      <c r="E44" s="224"/>
      <c r="F44" s="224"/>
      <c r="G44" s="148">
        <f>IF(ISERR(G46/G48),0,(G46/G48))</f>
        <v>0</v>
      </c>
      <c r="I44" s="115"/>
      <c r="J44" s="115"/>
      <c r="K44" s="115"/>
      <c r="L44" s="115"/>
      <c r="M44" s="115"/>
      <c r="N44" s="115"/>
    </row>
    <row r="45" spans="1:14" x14ac:dyDescent="0.25">
      <c r="A45" s="223" t="str">
        <f>IF(G44&lt;50%,"Un cofinancement d'au moins 50% est requis"," ")</f>
        <v>Un cofinancement d'au moins 50% est requis</v>
      </c>
      <c r="B45" s="223"/>
      <c r="C45" s="223"/>
      <c r="D45" s="223"/>
      <c r="E45" s="223"/>
      <c r="F45" s="223"/>
      <c r="G45" s="223"/>
      <c r="H45" s="141"/>
      <c r="I45" s="223" t="str">
        <f>IF(G44&lt;50%,"A co-funding of at least 50% is required"," ")</f>
        <v>A co-funding of at least 50% is required</v>
      </c>
      <c r="J45" s="223"/>
      <c r="K45" s="223"/>
      <c r="L45" s="223"/>
      <c r="M45" s="223"/>
      <c r="N45" s="223"/>
    </row>
    <row r="46" spans="1:14" x14ac:dyDescent="0.25">
      <c r="A46" s="232" t="s">
        <v>191</v>
      </c>
      <c r="B46" s="232"/>
      <c r="C46" s="232"/>
      <c r="D46" s="232"/>
      <c r="E46" s="232"/>
      <c r="F46" s="232"/>
      <c r="G46" s="105">
        <f>SUM(J48:M48)</f>
        <v>0</v>
      </c>
    </row>
    <row r="47" spans="1:14" ht="6.75" customHeight="1" x14ac:dyDescent="0.25">
      <c r="I47" s="221"/>
      <c r="J47" s="221"/>
      <c r="K47" s="221"/>
      <c r="L47" s="221"/>
      <c r="M47" s="221"/>
      <c r="N47" s="221"/>
    </row>
    <row r="48" spans="1:14" x14ac:dyDescent="0.25">
      <c r="A48" s="231" t="s">
        <v>192</v>
      </c>
      <c r="B48" s="231"/>
      <c r="C48" s="231"/>
      <c r="D48" s="231"/>
      <c r="E48" s="231"/>
      <c r="F48" s="231"/>
      <c r="G48" s="196">
        <f>SUM(+G20+G25+G29+G37+G42)</f>
        <v>0</v>
      </c>
      <c r="I48" s="113">
        <f>SUM(+I20+I25+I29+I37+I42)</f>
        <v>0</v>
      </c>
      <c r="J48" s="113">
        <f t="shared" ref="J48:N48" si="5">SUM(+J20+J25+J29+J37+J42)</f>
        <v>0</v>
      </c>
      <c r="K48" s="113">
        <f t="shared" si="5"/>
        <v>0</v>
      </c>
      <c r="L48" s="113">
        <f t="shared" si="5"/>
        <v>0</v>
      </c>
      <c r="M48" s="113">
        <f t="shared" si="5"/>
        <v>0</v>
      </c>
      <c r="N48" s="113">
        <f t="shared" si="5"/>
        <v>0</v>
      </c>
    </row>
    <row r="49" spans="1:1019" x14ac:dyDescent="0.25">
      <c r="A49" s="47"/>
      <c r="B49" s="47"/>
      <c r="C49" s="47"/>
      <c r="D49" s="47"/>
      <c r="E49" s="47"/>
      <c r="F49" s="47"/>
      <c r="G49" s="47"/>
      <c r="H49" s="47"/>
    </row>
    <row r="50" spans="1:1019" s="143" customFormat="1" hidden="1"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c r="HJ50" s="64"/>
      <c r="HK50" s="64"/>
      <c r="HL50" s="64"/>
      <c r="HM50" s="64"/>
      <c r="HN50" s="64"/>
      <c r="HO50" s="64"/>
      <c r="HP50" s="64"/>
      <c r="HQ50" s="64"/>
      <c r="HR50" s="64"/>
      <c r="HS50" s="64"/>
      <c r="HT50" s="64"/>
      <c r="HU50" s="64"/>
      <c r="HV50" s="64"/>
      <c r="HW50" s="64"/>
      <c r="HX50" s="64"/>
      <c r="HY50" s="64"/>
      <c r="HZ50" s="64"/>
      <c r="IA50" s="64"/>
      <c r="IB50" s="64"/>
      <c r="IC50" s="64"/>
      <c r="ID50" s="64"/>
      <c r="IE50" s="64"/>
      <c r="IF50" s="64"/>
      <c r="IG50" s="64"/>
      <c r="IH50" s="64"/>
      <c r="II50" s="64"/>
      <c r="IJ50" s="64"/>
      <c r="IK50" s="64"/>
      <c r="IL50" s="64"/>
      <c r="IM50" s="64"/>
      <c r="IN50" s="64"/>
      <c r="IO50" s="64"/>
      <c r="IP50" s="64"/>
      <c r="IQ50" s="64"/>
      <c r="IR50" s="64"/>
      <c r="IS50" s="64"/>
      <c r="IT50" s="64"/>
      <c r="IU50" s="64"/>
      <c r="IV50" s="64"/>
      <c r="IW50" s="64"/>
      <c r="IX50" s="64"/>
      <c r="IY50" s="64"/>
      <c r="IZ50" s="64"/>
      <c r="JA50" s="64"/>
      <c r="JB50" s="64"/>
      <c r="JC50" s="64"/>
      <c r="JD50" s="64"/>
      <c r="JE50" s="64"/>
      <c r="JF50" s="64"/>
      <c r="JG50" s="64"/>
      <c r="JH50" s="64"/>
      <c r="JI50" s="64"/>
      <c r="JJ50" s="64"/>
      <c r="JK50" s="64"/>
      <c r="JL50" s="64"/>
      <c r="JM50" s="64"/>
      <c r="JN50" s="64"/>
      <c r="JO50" s="64"/>
      <c r="JP50" s="64"/>
      <c r="JQ50" s="64"/>
      <c r="JR50" s="64"/>
      <c r="JS50" s="64"/>
      <c r="JT50" s="64"/>
      <c r="JU50" s="64"/>
      <c r="JV50" s="64"/>
      <c r="JW50" s="64"/>
      <c r="JX50" s="64"/>
      <c r="JY50" s="64"/>
      <c r="JZ50" s="64"/>
      <c r="KA50" s="64"/>
      <c r="KB50" s="64"/>
      <c r="KC50" s="64"/>
      <c r="KD50" s="64"/>
      <c r="KE50" s="64"/>
      <c r="KF50" s="64"/>
      <c r="KG50" s="64"/>
      <c r="KH50" s="64"/>
      <c r="KI50" s="64"/>
      <c r="KJ50" s="64"/>
      <c r="KK50" s="64"/>
      <c r="KL50" s="64"/>
      <c r="KM50" s="64"/>
      <c r="KN50" s="64"/>
      <c r="KO50" s="64"/>
      <c r="KP50" s="64"/>
      <c r="KQ50" s="64"/>
      <c r="KR50" s="64"/>
      <c r="KS50" s="64"/>
      <c r="KT50" s="64"/>
      <c r="KU50" s="64"/>
      <c r="KV50" s="64"/>
      <c r="KW50" s="64"/>
      <c r="KX50" s="64"/>
      <c r="KY50" s="64"/>
      <c r="KZ50" s="64"/>
      <c r="LA50" s="64"/>
      <c r="LB50" s="64"/>
      <c r="LC50" s="64"/>
      <c r="LD50" s="64"/>
      <c r="LE50" s="64"/>
      <c r="LF50" s="64"/>
      <c r="LG50" s="64"/>
      <c r="LH50" s="64"/>
      <c r="LI50" s="64"/>
      <c r="LJ50" s="64"/>
      <c r="LK50" s="64"/>
      <c r="LL50" s="64"/>
      <c r="LM50" s="64"/>
      <c r="LN50" s="64"/>
      <c r="LO50" s="64"/>
      <c r="LP50" s="64"/>
      <c r="LQ50" s="64"/>
      <c r="LR50" s="64"/>
      <c r="LS50" s="64"/>
      <c r="LT50" s="64"/>
      <c r="LU50" s="64"/>
      <c r="LV50" s="64"/>
      <c r="LW50" s="64"/>
      <c r="LX50" s="64"/>
      <c r="LY50" s="64"/>
      <c r="LZ50" s="64"/>
      <c r="MA50" s="64"/>
      <c r="MB50" s="64"/>
      <c r="MC50" s="64"/>
      <c r="MD50" s="64"/>
      <c r="ME50" s="64"/>
      <c r="MF50" s="64"/>
      <c r="MG50" s="64"/>
      <c r="MH50" s="64"/>
      <c r="MI50" s="64"/>
      <c r="MJ50" s="64"/>
      <c r="MK50" s="64"/>
      <c r="ML50" s="64"/>
      <c r="MM50" s="64"/>
      <c r="MN50" s="64"/>
      <c r="MO50" s="64"/>
      <c r="MP50" s="64"/>
      <c r="MQ50" s="64"/>
      <c r="MR50" s="64"/>
      <c r="MS50" s="64"/>
      <c r="MT50" s="64"/>
      <c r="MU50" s="64"/>
      <c r="MV50" s="64"/>
      <c r="MW50" s="64"/>
      <c r="MX50" s="64"/>
      <c r="MY50" s="64"/>
      <c r="MZ50" s="64"/>
      <c r="NA50" s="64"/>
      <c r="NB50" s="64"/>
      <c r="NC50" s="64"/>
      <c r="ND50" s="64"/>
      <c r="NE50" s="64"/>
      <c r="NF50" s="64"/>
      <c r="NG50" s="64"/>
      <c r="NH50" s="64"/>
      <c r="NI50" s="64"/>
      <c r="NJ50" s="64"/>
      <c r="NK50" s="64"/>
      <c r="NL50" s="64"/>
      <c r="NM50" s="64"/>
      <c r="NN50" s="64"/>
      <c r="NO50" s="64"/>
      <c r="NP50" s="64"/>
      <c r="NQ50" s="64"/>
      <c r="NR50" s="64"/>
      <c r="NS50" s="64"/>
      <c r="NT50" s="64"/>
      <c r="NU50" s="64"/>
      <c r="NV50" s="64"/>
      <c r="NW50" s="64"/>
      <c r="NX50" s="64"/>
      <c r="NY50" s="64"/>
      <c r="NZ50" s="64"/>
      <c r="OA50" s="64"/>
      <c r="OB50" s="64"/>
      <c r="OC50" s="64"/>
      <c r="OD50" s="64"/>
      <c r="OE50" s="64"/>
      <c r="OF50" s="64"/>
      <c r="OG50" s="64"/>
      <c r="OH50" s="64"/>
      <c r="OI50" s="64"/>
      <c r="OJ50" s="64"/>
      <c r="OK50" s="64"/>
      <c r="OL50" s="64"/>
      <c r="OM50" s="64"/>
      <c r="ON50" s="64"/>
      <c r="OO50" s="64"/>
      <c r="OP50" s="64"/>
      <c r="OQ50" s="64"/>
      <c r="OR50" s="64"/>
      <c r="OS50" s="64"/>
      <c r="OT50" s="64"/>
      <c r="OU50" s="64"/>
      <c r="OV50" s="64"/>
      <c r="OW50" s="64"/>
      <c r="OX50" s="64"/>
      <c r="OY50" s="64"/>
      <c r="OZ50" s="64"/>
      <c r="PA50" s="64"/>
      <c r="PB50" s="64"/>
      <c r="PC50" s="64"/>
      <c r="PD50" s="64"/>
      <c r="PE50" s="64"/>
      <c r="PF50" s="64"/>
      <c r="PG50" s="64"/>
      <c r="PH50" s="64"/>
      <c r="PI50" s="64"/>
      <c r="PJ50" s="64"/>
      <c r="PK50" s="64"/>
      <c r="PL50" s="64"/>
      <c r="PM50" s="64"/>
      <c r="PN50" s="64"/>
      <c r="PO50" s="64"/>
      <c r="PP50" s="64"/>
      <c r="PQ50" s="64"/>
      <c r="PR50" s="64"/>
      <c r="PS50" s="64"/>
      <c r="PT50" s="64"/>
      <c r="PU50" s="64"/>
      <c r="PV50" s="64"/>
      <c r="PW50" s="64"/>
      <c r="PX50" s="64"/>
      <c r="PY50" s="64"/>
      <c r="PZ50" s="64"/>
      <c r="QA50" s="64"/>
      <c r="QB50" s="64"/>
      <c r="QC50" s="64"/>
      <c r="QD50" s="64"/>
      <c r="QE50" s="64"/>
      <c r="QF50" s="64"/>
      <c r="QG50" s="64"/>
      <c r="QH50" s="64"/>
      <c r="QI50" s="64"/>
      <c r="QJ50" s="64"/>
      <c r="QK50" s="64"/>
      <c r="QL50" s="64"/>
      <c r="QM50" s="64"/>
      <c r="QN50" s="64"/>
      <c r="QO50" s="64"/>
      <c r="QP50" s="64"/>
      <c r="QQ50" s="64"/>
      <c r="QR50" s="64"/>
      <c r="QS50" s="64"/>
      <c r="QT50" s="64"/>
      <c r="QU50" s="64"/>
      <c r="QV50" s="64"/>
      <c r="QW50" s="64"/>
      <c r="QX50" s="64"/>
      <c r="QY50" s="64"/>
      <c r="QZ50" s="64"/>
      <c r="RA50" s="64"/>
      <c r="RB50" s="64"/>
      <c r="RC50" s="64"/>
      <c r="RD50" s="64"/>
      <c r="RE50" s="64"/>
      <c r="RF50" s="64"/>
      <c r="RG50" s="64"/>
      <c r="RH50" s="64"/>
      <c r="RI50" s="64"/>
      <c r="RJ50" s="64"/>
      <c r="RK50" s="64"/>
      <c r="RL50" s="64"/>
      <c r="RM50" s="64"/>
      <c r="RN50" s="64"/>
      <c r="RO50" s="64"/>
      <c r="RP50" s="64"/>
      <c r="RQ50" s="64"/>
      <c r="RR50" s="64"/>
      <c r="RS50" s="64"/>
      <c r="RT50" s="64"/>
      <c r="RU50" s="64"/>
      <c r="RV50" s="64"/>
      <c r="RW50" s="64"/>
      <c r="RX50" s="64"/>
      <c r="RY50" s="64"/>
      <c r="RZ50" s="64"/>
      <c r="SA50" s="64"/>
      <c r="SB50" s="64"/>
      <c r="SC50" s="64"/>
      <c r="SD50" s="64"/>
      <c r="SE50" s="64"/>
      <c r="SF50" s="64"/>
      <c r="SG50" s="64"/>
      <c r="SH50" s="64"/>
      <c r="SI50" s="64"/>
      <c r="SJ50" s="64"/>
      <c r="SK50" s="64"/>
      <c r="SL50" s="64"/>
      <c r="SM50" s="64"/>
      <c r="SN50" s="64"/>
      <c r="SO50" s="64"/>
      <c r="SP50" s="64"/>
      <c r="SQ50" s="64"/>
      <c r="SR50" s="64"/>
      <c r="SS50" s="64"/>
      <c r="ST50" s="64"/>
      <c r="SU50" s="64"/>
      <c r="SV50" s="64"/>
      <c r="SW50" s="64"/>
      <c r="SX50" s="64"/>
      <c r="SY50" s="64"/>
      <c r="SZ50" s="64"/>
      <c r="TA50" s="64"/>
      <c r="TB50" s="64"/>
      <c r="TC50" s="64"/>
      <c r="TD50" s="64"/>
      <c r="TE50" s="64"/>
      <c r="TF50" s="64"/>
      <c r="TG50" s="64"/>
      <c r="TH50" s="64"/>
      <c r="TI50" s="64"/>
      <c r="TJ50" s="64"/>
      <c r="TK50" s="64"/>
      <c r="TL50" s="64"/>
      <c r="TM50" s="64"/>
      <c r="TN50" s="64"/>
      <c r="TO50" s="64"/>
      <c r="TP50" s="64"/>
      <c r="TQ50" s="64"/>
      <c r="TR50" s="64"/>
      <c r="TS50" s="64"/>
      <c r="TT50" s="64"/>
      <c r="TU50" s="64"/>
      <c r="TV50" s="64"/>
      <c r="TW50" s="64"/>
      <c r="TX50" s="64"/>
      <c r="TY50" s="64"/>
      <c r="TZ50" s="64"/>
      <c r="UA50" s="64"/>
      <c r="UB50" s="64"/>
      <c r="UC50" s="64"/>
      <c r="UD50" s="64"/>
      <c r="UE50" s="64"/>
      <c r="UF50" s="64"/>
      <c r="UG50" s="64"/>
      <c r="UH50" s="64"/>
      <c r="UI50" s="64"/>
      <c r="UJ50" s="64"/>
      <c r="UK50" s="64"/>
      <c r="UL50" s="64"/>
      <c r="UM50" s="64"/>
      <c r="UN50" s="64"/>
      <c r="UO50" s="64"/>
      <c r="UP50" s="64"/>
      <c r="UQ50" s="64"/>
      <c r="UR50" s="64"/>
      <c r="US50" s="64"/>
      <c r="UT50" s="64"/>
      <c r="UU50" s="64"/>
      <c r="UV50" s="64"/>
      <c r="UW50" s="64"/>
      <c r="UX50" s="64"/>
      <c r="UY50" s="64"/>
      <c r="UZ50" s="64"/>
      <c r="VA50" s="64"/>
      <c r="VB50" s="64"/>
      <c r="VC50" s="64"/>
      <c r="VD50" s="64"/>
      <c r="VE50" s="64"/>
      <c r="VF50" s="64"/>
      <c r="VG50" s="64"/>
      <c r="VH50" s="64"/>
      <c r="VI50" s="64"/>
      <c r="VJ50" s="64"/>
      <c r="VK50" s="64"/>
      <c r="VL50" s="64"/>
      <c r="VM50" s="64"/>
      <c r="VN50" s="64"/>
      <c r="VO50" s="64"/>
      <c r="VP50" s="64"/>
      <c r="VQ50" s="64"/>
      <c r="VR50" s="64"/>
      <c r="VS50" s="64"/>
      <c r="VT50" s="64"/>
      <c r="VU50" s="64"/>
      <c r="VV50" s="64"/>
      <c r="VW50" s="64"/>
      <c r="VX50" s="64"/>
      <c r="VY50" s="64"/>
      <c r="VZ50" s="64"/>
      <c r="WA50" s="64"/>
      <c r="WB50" s="64"/>
      <c r="WC50" s="64"/>
      <c r="WD50" s="64"/>
      <c r="WE50" s="64"/>
      <c r="WF50" s="64"/>
      <c r="WG50" s="64"/>
      <c r="WH50" s="64"/>
      <c r="WI50" s="64"/>
      <c r="WJ50" s="64"/>
      <c r="WK50" s="64"/>
      <c r="WL50" s="64"/>
      <c r="WM50" s="64"/>
      <c r="WN50" s="64"/>
      <c r="WO50" s="64"/>
      <c r="WP50" s="64"/>
      <c r="WQ50" s="64"/>
      <c r="WR50" s="64"/>
      <c r="WS50" s="64"/>
      <c r="WT50" s="64"/>
      <c r="WU50" s="64"/>
      <c r="WV50" s="64"/>
      <c r="WW50" s="64"/>
      <c r="WX50" s="64"/>
      <c r="WY50" s="64"/>
      <c r="WZ50" s="64"/>
      <c r="XA50" s="64"/>
      <c r="XB50" s="64"/>
      <c r="XC50" s="64"/>
      <c r="XD50" s="64"/>
      <c r="XE50" s="64"/>
      <c r="XF50" s="64"/>
      <c r="XG50" s="64"/>
      <c r="XH50" s="64"/>
      <c r="XI50" s="64"/>
      <c r="XJ50" s="64"/>
      <c r="XK50" s="64"/>
      <c r="XL50" s="64"/>
      <c r="XM50" s="64"/>
      <c r="XN50" s="64"/>
      <c r="XO50" s="64"/>
      <c r="XP50" s="64"/>
      <c r="XQ50" s="64"/>
      <c r="XR50" s="64"/>
      <c r="XS50" s="64"/>
      <c r="XT50" s="64"/>
      <c r="XU50" s="64"/>
      <c r="XV50" s="64"/>
      <c r="XW50" s="64"/>
      <c r="XX50" s="64"/>
      <c r="XY50" s="64"/>
      <c r="XZ50" s="64"/>
      <c r="YA50" s="64"/>
      <c r="YB50" s="64"/>
      <c r="YC50" s="64"/>
      <c r="YD50" s="64"/>
      <c r="YE50" s="64"/>
      <c r="YF50" s="64"/>
      <c r="YG50" s="64"/>
      <c r="YH50" s="64"/>
      <c r="YI50" s="64"/>
      <c r="YJ50" s="64"/>
      <c r="YK50" s="64"/>
      <c r="YL50" s="64"/>
      <c r="YM50" s="64"/>
      <c r="YN50" s="64"/>
      <c r="YO50" s="64"/>
      <c r="YP50" s="64"/>
      <c r="YQ50" s="64"/>
      <c r="YR50" s="64"/>
      <c r="YS50" s="64"/>
      <c r="YT50" s="64"/>
      <c r="YU50" s="64"/>
      <c r="YV50" s="64"/>
      <c r="YW50" s="64"/>
      <c r="YX50" s="64"/>
      <c r="YY50" s="64"/>
      <c r="YZ50" s="64"/>
      <c r="ZA50" s="64"/>
      <c r="ZB50" s="64"/>
      <c r="ZC50" s="64"/>
      <c r="ZD50" s="64"/>
      <c r="ZE50" s="64"/>
      <c r="ZF50" s="64"/>
      <c r="ZG50" s="64"/>
      <c r="ZH50" s="64"/>
      <c r="ZI50" s="64"/>
      <c r="ZJ50" s="64"/>
      <c r="ZK50" s="64"/>
      <c r="ZL50" s="64"/>
      <c r="ZM50" s="64"/>
      <c r="ZN50" s="64"/>
      <c r="ZO50" s="64"/>
      <c r="ZP50" s="64"/>
      <c r="ZQ50" s="64"/>
      <c r="ZR50" s="64"/>
      <c r="ZS50" s="64"/>
      <c r="ZT50" s="64"/>
      <c r="ZU50" s="64"/>
      <c r="ZV50" s="64"/>
      <c r="ZW50" s="64"/>
      <c r="ZX50" s="64"/>
      <c r="ZY50" s="64"/>
      <c r="ZZ50" s="64"/>
      <c r="AAA50" s="64"/>
      <c r="AAB50" s="64"/>
      <c r="AAC50" s="64"/>
      <c r="AAD50" s="64"/>
      <c r="AAE50" s="64"/>
      <c r="AAF50" s="64"/>
      <c r="AAG50" s="64"/>
      <c r="AAH50" s="64"/>
      <c r="AAI50" s="64"/>
      <c r="AAJ50" s="64"/>
      <c r="AAK50" s="64"/>
      <c r="AAL50" s="64"/>
      <c r="AAM50" s="64"/>
      <c r="AAN50" s="64"/>
      <c r="AAO50" s="64"/>
      <c r="AAP50" s="64"/>
      <c r="AAQ50" s="64"/>
      <c r="AAR50" s="64"/>
      <c r="AAS50" s="64"/>
      <c r="AAT50" s="64"/>
      <c r="AAU50" s="64"/>
      <c r="AAV50" s="64"/>
      <c r="AAW50" s="64"/>
      <c r="AAX50" s="64"/>
      <c r="AAY50" s="64"/>
      <c r="AAZ50" s="64"/>
      <c r="ABA50" s="64"/>
      <c r="ABB50" s="64"/>
      <c r="ABC50" s="64"/>
      <c r="ABD50" s="64"/>
      <c r="ABE50" s="64"/>
      <c r="ABF50" s="64"/>
      <c r="ABG50" s="64"/>
      <c r="ABH50" s="64"/>
      <c r="ABI50" s="64"/>
      <c r="ABJ50" s="64"/>
      <c r="ABK50" s="64"/>
      <c r="ABL50" s="64"/>
      <c r="ABM50" s="64"/>
      <c r="ABN50" s="64"/>
      <c r="ABO50" s="64"/>
      <c r="ABP50" s="64"/>
      <c r="ABQ50" s="64"/>
      <c r="ABR50" s="64"/>
      <c r="ABS50" s="64"/>
      <c r="ABT50" s="64"/>
      <c r="ABU50" s="64"/>
      <c r="ABV50" s="64"/>
      <c r="ABW50" s="64"/>
      <c r="ABX50" s="64"/>
      <c r="ABY50" s="64"/>
      <c r="ABZ50" s="64"/>
      <c r="ACA50" s="64"/>
      <c r="ACB50" s="64"/>
      <c r="ACC50" s="64"/>
      <c r="ACD50" s="64"/>
      <c r="ACE50" s="64"/>
      <c r="ACF50" s="64"/>
      <c r="ACG50" s="64"/>
      <c r="ACH50" s="64"/>
      <c r="ACI50" s="64"/>
      <c r="ACJ50" s="64"/>
      <c r="ACK50" s="64"/>
      <c r="ACL50" s="64"/>
      <c r="ACM50" s="64"/>
      <c r="ACN50" s="64"/>
      <c r="ACO50" s="64"/>
      <c r="ACP50" s="64"/>
      <c r="ACQ50" s="64"/>
      <c r="ACR50" s="64"/>
      <c r="ACS50" s="64"/>
      <c r="ACT50" s="64"/>
      <c r="ACU50" s="64"/>
      <c r="ACV50" s="64"/>
      <c r="ACW50" s="64"/>
      <c r="ACX50" s="64"/>
      <c r="ACY50" s="64"/>
      <c r="ACZ50" s="64"/>
      <c r="ADA50" s="64"/>
      <c r="ADB50" s="64"/>
      <c r="ADC50" s="64"/>
      <c r="ADD50" s="64"/>
      <c r="ADE50" s="64"/>
      <c r="ADF50" s="64"/>
      <c r="ADG50" s="64"/>
      <c r="ADH50" s="64"/>
      <c r="ADI50" s="64"/>
      <c r="ADJ50" s="64"/>
      <c r="ADK50" s="64"/>
      <c r="ADL50" s="64"/>
      <c r="ADM50" s="64"/>
      <c r="ADN50" s="64"/>
      <c r="ADO50" s="64"/>
      <c r="ADP50" s="64"/>
      <c r="ADQ50" s="64"/>
      <c r="ADR50" s="64"/>
      <c r="ADS50" s="64"/>
      <c r="ADT50" s="64"/>
      <c r="ADU50" s="64"/>
      <c r="ADV50" s="64"/>
      <c r="ADW50" s="64"/>
      <c r="ADX50" s="64"/>
      <c r="ADY50" s="64"/>
      <c r="ADZ50" s="64"/>
      <c r="AEA50" s="64"/>
      <c r="AEB50" s="64"/>
      <c r="AEC50" s="64"/>
      <c r="AED50" s="64"/>
      <c r="AEE50" s="64"/>
      <c r="AEF50" s="64"/>
      <c r="AEG50" s="64"/>
      <c r="AEH50" s="64"/>
      <c r="AEI50" s="64"/>
      <c r="AEJ50" s="64"/>
      <c r="AEK50" s="64"/>
      <c r="AEL50" s="64"/>
      <c r="AEM50" s="64"/>
      <c r="AEN50" s="64"/>
      <c r="AEO50" s="64"/>
      <c r="AEP50" s="64"/>
      <c r="AEQ50" s="64"/>
      <c r="AER50" s="64"/>
      <c r="AES50" s="64"/>
      <c r="AET50" s="64"/>
      <c r="AEU50" s="64"/>
      <c r="AEV50" s="64"/>
      <c r="AEW50" s="64"/>
      <c r="AEX50" s="64"/>
      <c r="AEY50" s="64"/>
      <c r="AEZ50" s="64"/>
      <c r="AFA50" s="64"/>
      <c r="AFB50" s="64"/>
      <c r="AFC50" s="64"/>
      <c r="AFD50" s="64"/>
      <c r="AFE50" s="64"/>
      <c r="AFF50" s="64"/>
      <c r="AFG50" s="64"/>
      <c r="AFH50" s="64"/>
      <c r="AFI50" s="64"/>
      <c r="AFJ50" s="64"/>
      <c r="AFK50" s="64"/>
      <c r="AFL50" s="64"/>
      <c r="AFM50" s="64"/>
      <c r="AFN50" s="64"/>
      <c r="AFO50" s="64"/>
      <c r="AFP50" s="64"/>
      <c r="AFQ50" s="64"/>
      <c r="AFR50" s="64"/>
      <c r="AFS50" s="64"/>
      <c r="AFT50" s="64"/>
      <c r="AFU50" s="64"/>
      <c r="AFV50" s="64"/>
      <c r="AFW50" s="64"/>
      <c r="AFX50" s="64"/>
      <c r="AFY50" s="64"/>
      <c r="AFZ50" s="64"/>
      <c r="AGA50" s="64"/>
      <c r="AGB50" s="64"/>
      <c r="AGC50" s="64"/>
      <c r="AGD50" s="64"/>
      <c r="AGE50" s="64"/>
      <c r="AGF50" s="64"/>
      <c r="AGG50" s="64"/>
      <c r="AGH50" s="64"/>
      <c r="AGI50" s="64"/>
      <c r="AGJ50" s="64"/>
      <c r="AGK50" s="64"/>
      <c r="AGL50" s="64"/>
      <c r="AGM50" s="64"/>
      <c r="AGN50" s="64"/>
      <c r="AGO50" s="64"/>
      <c r="AGP50" s="64"/>
      <c r="AGQ50" s="64"/>
      <c r="AGR50" s="64"/>
      <c r="AGS50" s="64"/>
      <c r="AGT50" s="64"/>
      <c r="AGU50" s="64"/>
      <c r="AGV50" s="64"/>
      <c r="AGW50" s="64"/>
      <c r="AGX50" s="64"/>
      <c r="AGY50" s="64"/>
      <c r="AGZ50" s="64"/>
      <c r="AHA50" s="64"/>
      <c r="AHB50" s="64"/>
      <c r="AHC50" s="64"/>
      <c r="AHD50" s="64"/>
      <c r="AHE50" s="64"/>
      <c r="AHF50" s="64"/>
      <c r="AHG50" s="64"/>
      <c r="AHH50" s="64"/>
      <c r="AHI50" s="64"/>
      <c r="AHJ50" s="64"/>
      <c r="AHK50" s="64"/>
      <c r="AHL50" s="64"/>
      <c r="AHM50" s="64"/>
      <c r="AHN50" s="64"/>
      <c r="AHO50" s="64"/>
      <c r="AHP50" s="64"/>
      <c r="AHQ50" s="64"/>
      <c r="AHR50" s="64"/>
      <c r="AHS50" s="64"/>
      <c r="AHT50" s="64"/>
      <c r="AHU50" s="64"/>
      <c r="AHV50" s="64"/>
      <c r="AHW50" s="64"/>
      <c r="AHX50" s="64"/>
      <c r="AHY50" s="64"/>
      <c r="AHZ50" s="64"/>
      <c r="AIA50" s="64"/>
      <c r="AIB50" s="64"/>
      <c r="AIC50" s="64"/>
      <c r="AID50" s="64"/>
      <c r="AIE50" s="64"/>
      <c r="AIF50" s="64"/>
      <c r="AIG50" s="64"/>
      <c r="AIH50" s="64"/>
      <c r="AII50" s="64"/>
      <c r="AIJ50" s="64"/>
      <c r="AIK50" s="64"/>
      <c r="AIL50" s="64"/>
      <c r="AIM50" s="64"/>
      <c r="AIN50" s="64"/>
      <c r="AIO50" s="64"/>
      <c r="AIP50" s="64"/>
      <c r="AIQ50" s="64"/>
      <c r="AIR50" s="64"/>
      <c r="AIS50" s="64"/>
      <c r="AIT50" s="64"/>
      <c r="AIU50" s="64"/>
      <c r="AIV50" s="64"/>
      <c r="AIW50" s="64"/>
      <c r="AIX50" s="64"/>
      <c r="AIY50" s="64"/>
      <c r="AIZ50" s="64"/>
      <c r="AJA50" s="64"/>
      <c r="AJB50" s="64"/>
      <c r="AJC50" s="64"/>
      <c r="AJD50" s="64"/>
      <c r="AJE50" s="64"/>
      <c r="AJF50" s="64"/>
      <c r="AJG50" s="64"/>
      <c r="AJH50" s="64"/>
      <c r="AJI50" s="64"/>
      <c r="AJJ50" s="64"/>
      <c r="AJK50" s="64"/>
      <c r="AJL50" s="64"/>
      <c r="AJM50" s="64"/>
      <c r="AJN50" s="64"/>
      <c r="AJO50" s="64"/>
      <c r="AJP50" s="64"/>
      <c r="AJQ50" s="64"/>
      <c r="AJR50" s="64"/>
      <c r="AJS50" s="64"/>
      <c r="AJT50" s="64"/>
      <c r="AJU50" s="64"/>
      <c r="AJV50" s="64"/>
      <c r="AJW50" s="64"/>
      <c r="AJX50" s="64"/>
      <c r="AJY50" s="64"/>
      <c r="AJZ50" s="64"/>
      <c r="AKA50" s="64"/>
      <c r="AKB50" s="64"/>
      <c r="AKC50" s="64"/>
      <c r="AKD50" s="64"/>
      <c r="AKE50" s="64"/>
      <c r="AKF50" s="64"/>
      <c r="AKG50" s="64"/>
      <c r="AKH50" s="64"/>
      <c r="AKI50" s="64"/>
      <c r="AKJ50" s="64"/>
      <c r="AKK50" s="64"/>
      <c r="AKL50" s="64"/>
      <c r="AKM50" s="64"/>
      <c r="AKN50" s="64"/>
      <c r="AKO50" s="64"/>
      <c r="AKP50" s="64"/>
      <c r="AKQ50" s="64"/>
      <c r="AKR50" s="64"/>
      <c r="AKS50" s="64"/>
      <c r="AKT50" s="64"/>
      <c r="AKU50" s="64"/>
      <c r="AKV50" s="64"/>
      <c r="AKW50" s="64"/>
      <c r="AKX50" s="64"/>
      <c r="AKY50" s="64"/>
      <c r="AKZ50" s="64"/>
      <c r="ALA50" s="64"/>
      <c r="ALB50" s="64"/>
      <c r="ALC50" s="64"/>
      <c r="ALD50" s="64"/>
      <c r="ALE50" s="64"/>
      <c r="ALF50" s="64"/>
      <c r="ALG50" s="64"/>
      <c r="ALH50" s="64"/>
      <c r="ALI50" s="64"/>
      <c r="ALJ50" s="64"/>
      <c r="ALK50" s="64"/>
      <c r="ALL50" s="64"/>
      <c r="ALM50" s="64"/>
      <c r="ALN50" s="64"/>
      <c r="ALO50" s="64"/>
      <c r="ALP50" s="64"/>
      <c r="ALQ50" s="64"/>
      <c r="ALR50" s="64"/>
      <c r="ALS50" s="64"/>
      <c r="ALT50" s="64"/>
      <c r="ALU50" s="64"/>
      <c r="ALV50" s="64"/>
      <c r="ALW50" s="64"/>
      <c r="ALX50" s="64"/>
      <c r="ALY50" s="64"/>
      <c r="ALZ50" s="64"/>
      <c r="AMA50" s="64"/>
      <c r="AMB50" s="64"/>
      <c r="AMC50" s="64"/>
      <c r="AMD50" s="64"/>
      <c r="AME50" s="64"/>
    </row>
    <row r="51" spans="1:1019" x14ac:dyDescent="0.25">
      <c r="A51" s="47"/>
      <c r="B51" s="47"/>
      <c r="C51" s="47"/>
      <c r="D51" s="47"/>
      <c r="E51" s="47"/>
      <c r="F51" s="47"/>
      <c r="G51" s="47"/>
      <c r="H51" s="47"/>
    </row>
    <row r="52" spans="1:1019" x14ac:dyDescent="0.25">
      <c r="A52" s="47"/>
      <c r="B52" s="47"/>
      <c r="C52" s="47"/>
      <c r="D52" s="47"/>
      <c r="E52" s="47"/>
      <c r="F52" s="47"/>
      <c r="G52" s="47"/>
      <c r="H52" s="47"/>
    </row>
    <row r="53" spans="1:1019" x14ac:dyDescent="0.25">
      <c r="A53" s="47"/>
      <c r="B53" s="47"/>
      <c r="C53" s="47"/>
      <c r="D53" s="47"/>
      <c r="E53" s="47"/>
      <c r="F53" s="47"/>
      <c r="G53" s="47"/>
      <c r="H53" s="47"/>
    </row>
    <row r="54" spans="1:1019" x14ac:dyDescent="0.25">
      <c r="A54" s="47"/>
      <c r="B54" s="47"/>
      <c r="C54" s="47"/>
      <c r="D54" s="47"/>
      <c r="E54" s="47"/>
      <c r="F54" s="47"/>
      <c r="G54" s="47"/>
      <c r="H54" s="47"/>
    </row>
    <row r="55" spans="1:1019" x14ac:dyDescent="0.25">
      <c r="A55" s="47"/>
      <c r="B55" s="47"/>
      <c r="C55" s="47"/>
      <c r="D55" s="47"/>
      <c r="E55" s="47"/>
      <c r="F55" s="47"/>
      <c r="G55" s="47"/>
      <c r="H55" s="47"/>
    </row>
    <row r="56" spans="1:1019" x14ac:dyDescent="0.25">
      <c r="A56" s="47"/>
      <c r="B56" s="47"/>
      <c r="C56" s="47"/>
      <c r="D56" s="47"/>
      <c r="E56" s="47"/>
      <c r="F56" s="47"/>
      <c r="G56" s="47"/>
      <c r="H56" s="47"/>
    </row>
    <row r="57" spans="1:1019" x14ac:dyDescent="0.25">
      <c r="A57" s="47"/>
      <c r="B57" s="47"/>
      <c r="C57" s="47"/>
      <c r="D57" s="47"/>
      <c r="E57" s="47"/>
      <c r="F57" s="47"/>
      <c r="G57" s="47"/>
      <c r="H57" s="47"/>
    </row>
    <row r="58" spans="1:1019" x14ac:dyDescent="0.25">
      <c r="A58" s="47"/>
      <c r="B58" s="47"/>
      <c r="C58" s="47"/>
      <c r="D58" s="47"/>
      <c r="E58" s="47"/>
      <c r="F58" s="47"/>
      <c r="G58" s="47"/>
      <c r="H58" s="47"/>
    </row>
    <row r="59" spans="1:1019" x14ac:dyDescent="0.25">
      <c r="A59" s="47"/>
      <c r="B59" s="47"/>
      <c r="C59" s="47"/>
      <c r="D59" s="47"/>
      <c r="E59" s="47"/>
      <c r="F59" s="47"/>
      <c r="G59" s="47"/>
      <c r="H59" s="47"/>
    </row>
    <row r="60" spans="1:1019" x14ac:dyDescent="0.25">
      <c r="A60" s="47"/>
      <c r="B60" s="47"/>
      <c r="C60" s="47"/>
      <c r="D60" s="47"/>
      <c r="E60" s="47"/>
      <c r="F60" s="47"/>
      <c r="G60" s="47"/>
      <c r="H60" s="47"/>
    </row>
    <row r="61" spans="1:1019" x14ac:dyDescent="0.25">
      <c r="A61" s="47"/>
      <c r="B61" s="47"/>
      <c r="C61" s="47"/>
      <c r="D61" s="47"/>
      <c r="E61" s="47"/>
      <c r="F61" s="47"/>
      <c r="G61" s="47"/>
      <c r="H61" s="47"/>
    </row>
    <row r="62" spans="1:1019" x14ac:dyDescent="0.25">
      <c r="A62" s="47"/>
      <c r="B62" s="47"/>
      <c r="C62" s="47"/>
      <c r="D62" s="47"/>
      <c r="E62" s="47"/>
      <c r="F62" s="47"/>
      <c r="G62" s="47"/>
      <c r="H62" s="47"/>
    </row>
    <row r="63" spans="1:1019" x14ac:dyDescent="0.25">
      <c r="A63" s="47"/>
      <c r="B63" s="47"/>
      <c r="C63" s="47"/>
      <c r="D63" s="47"/>
      <c r="E63" s="47"/>
      <c r="F63" s="47"/>
      <c r="G63" s="47"/>
      <c r="H63" s="47"/>
    </row>
    <row r="64" spans="1:1019" x14ac:dyDescent="0.25">
      <c r="A64" s="47"/>
      <c r="B64" s="47"/>
      <c r="C64" s="47"/>
      <c r="D64" s="47"/>
      <c r="E64" s="47"/>
      <c r="F64" s="47"/>
      <c r="G64" s="47"/>
      <c r="H64" s="47"/>
    </row>
    <row r="65" spans="1:8" x14ac:dyDescent="0.25">
      <c r="A65" s="47"/>
      <c r="B65" s="47"/>
      <c r="C65" s="47"/>
      <c r="D65" s="47"/>
      <c r="E65" s="47"/>
      <c r="F65" s="47"/>
      <c r="G65" s="47"/>
      <c r="H65" s="47"/>
    </row>
    <row r="66" spans="1:8" x14ac:dyDescent="0.25">
      <c r="A66" s="47"/>
      <c r="B66" s="47"/>
      <c r="C66" s="47"/>
      <c r="D66" s="47"/>
      <c r="E66" s="47"/>
      <c r="F66" s="47"/>
      <c r="G66" s="47"/>
      <c r="H66" s="47"/>
    </row>
    <row r="67" spans="1:8" x14ac:dyDescent="0.25">
      <c r="A67" s="47"/>
      <c r="B67" s="47"/>
      <c r="C67" s="47"/>
      <c r="D67" s="47"/>
      <c r="E67" s="47"/>
      <c r="F67" s="47"/>
      <c r="G67" s="47"/>
      <c r="H67" s="47"/>
    </row>
    <row r="68" spans="1:8" x14ac:dyDescent="0.25">
      <c r="A68" s="47"/>
      <c r="B68" s="47"/>
      <c r="C68" s="47"/>
      <c r="D68" s="47"/>
      <c r="E68" s="47"/>
      <c r="F68" s="47"/>
      <c r="G68" s="47"/>
      <c r="H68" s="47"/>
    </row>
    <row r="69" spans="1:8" x14ac:dyDescent="0.25">
      <c r="A69" s="47"/>
      <c r="B69" s="47"/>
      <c r="C69" s="47"/>
      <c r="D69" s="47"/>
      <c r="E69" s="47"/>
      <c r="F69" s="47"/>
      <c r="G69" s="47"/>
      <c r="H69" s="47"/>
    </row>
    <row r="70" spans="1:8" x14ac:dyDescent="0.25">
      <c r="A70" s="47"/>
      <c r="B70" s="47"/>
      <c r="C70" s="47"/>
      <c r="D70" s="47"/>
      <c r="E70" s="47"/>
      <c r="F70" s="47"/>
      <c r="G70" s="47"/>
      <c r="H70" s="47"/>
    </row>
    <row r="71" spans="1:8" x14ac:dyDescent="0.25">
      <c r="A71" s="47"/>
      <c r="B71" s="47"/>
      <c r="C71" s="47"/>
      <c r="D71" s="47"/>
      <c r="E71" s="47"/>
      <c r="F71" s="47"/>
      <c r="G71" s="47"/>
      <c r="H71" s="47"/>
    </row>
    <row r="72" spans="1:8" x14ac:dyDescent="0.25">
      <c r="A72" s="47"/>
      <c r="B72" s="47"/>
      <c r="C72" s="47"/>
      <c r="D72" s="47"/>
      <c r="E72" s="47"/>
      <c r="F72" s="47"/>
      <c r="G72" s="47"/>
      <c r="H72" s="47"/>
    </row>
    <row r="73" spans="1:8" x14ac:dyDescent="0.25">
      <c r="A73" s="47"/>
      <c r="B73" s="47"/>
      <c r="C73" s="47"/>
      <c r="D73" s="47"/>
      <c r="E73" s="47"/>
      <c r="F73" s="47"/>
      <c r="G73" s="47"/>
      <c r="H73" s="47"/>
    </row>
    <row r="74" spans="1:8" x14ac:dyDescent="0.25">
      <c r="A74" s="47"/>
      <c r="B74" s="47"/>
      <c r="C74" s="47"/>
      <c r="D74" s="47"/>
      <c r="E74" s="47"/>
      <c r="F74" s="47"/>
      <c r="G74" s="47"/>
      <c r="H74" s="47"/>
    </row>
    <row r="75" spans="1:8" x14ac:dyDescent="0.25">
      <c r="A75" s="47"/>
      <c r="B75" s="47"/>
      <c r="C75" s="47"/>
      <c r="D75" s="47"/>
      <c r="E75" s="47"/>
      <c r="F75" s="47"/>
      <c r="G75" s="47"/>
      <c r="H75" s="47"/>
    </row>
    <row r="76" spans="1:8" x14ac:dyDescent="0.25">
      <c r="A76" s="47"/>
      <c r="B76" s="47"/>
      <c r="C76" s="47"/>
      <c r="D76" s="47"/>
      <c r="E76" s="47"/>
      <c r="F76" s="47"/>
      <c r="G76" s="47"/>
      <c r="H76" s="47"/>
    </row>
    <row r="77" spans="1:8" x14ac:dyDescent="0.25">
      <c r="A77" s="47"/>
      <c r="B77" s="47"/>
      <c r="C77" s="47"/>
      <c r="D77" s="47"/>
      <c r="E77" s="47"/>
      <c r="F77" s="47"/>
      <c r="G77" s="47"/>
      <c r="H77" s="47"/>
    </row>
    <row r="78" spans="1:8" x14ac:dyDescent="0.25">
      <c r="A78" s="47"/>
      <c r="B78" s="47"/>
      <c r="C78" s="47"/>
      <c r="D78" s="47"/>
      <c r="E78" s="47"/>
      <c r="F78" s="47"/>
      <c r="G78" s="47"/>
      <c r="H78" s="47"/>
    </row>
    <row r="79" spans="1:8" x14ac:dyDescent="0.25">
      <c r="A79" s="47"/>
      <c r="B79" s="47"/>
      <c r="C79" s="47"/>
      <c r="D79" s="47"/>
      <c r="E79" s="47"/>
      <c r="F79" s="47"/>
      <c r="G79" s="47"/>
      <c r="H79" s="47"/>
    </row>
    <row r="80" spans="1:8" x14ac:dyDescent="0.25">
      <c r="A80" s="47"/>
      <c r="B80" s="47"/>
      <c r="C80" s="47"/>
      <c r="D80" s="47"/>
      <c r="E80" s="47"/>
      <c r="F80" s="47"/>
      <c r="G80" s="47"/>
      <c r="H80" s="47"/>
    </row>
    <row r="81" spans="1:8" x14ac:dyDescent="0.25">
      <c r="A81" s="47"/>
      <c r="B81" s="47"/>
      <c r="C81" s="47"/>
      <c r="D81" s="47"/>
      <c r="E81" s="47"/>
      <c r="F81" s="47"/>
      <c r="G81" s="47"/>
      <c r="H81" s="47"/>
    </row>
    <row r="82" spans="1:8" x14ac:dyDescent="0.25">
      <c r="A82" s="47"/>
      <c r="B82" s="47"/>
      <c r="C82" s="47"/>
      <c r="D82" s="47"/>
      <c r="E82" s="47"/>
      <c r="F82" s="47"/>
      <c r="G82" s="47"/>
      <c r="H82" s="47"/>
    </row>
    <row r="83" spans="1:8" x14ac:dyDescent="0.25">
      <c r="A83" s="47"/>
      <c r="B83" s="47"/>
      <c r="C83" s="47"/>
      <c r="D83" s="47"/>
      <c r="E83" s="47"/>
      <c r="F83" s="47"/>
      <c r="G83" s="47"/>
      <c r="H83" s="47"/>
    </row>
    <row r="84" spans="1:8" x14ac:dyDescent="0.25">
      <c r="A84" s="47"/>
      <c r="B84" s="47"/>
      <c r="C84" s="47"/>
      <c r="D84" s="47"/>
      <c r="E84" s="47"/>
      <c r="F84" s="47"/>
      <c r="G84" s="47"/>
      <c r="H84" s="47"/>
    </row>
    <row r="85" spans="1:8" x14ac:dyDescent="0.25">
      <c r="A85" s="47"/>
      <c r="B85" s="47"/>
      <c r="C85" s="47"/>
      <c r="D85" s="47"/>
      <c r="E85" s="47"/>
      <c r="F85" s="47"/>
      <c r="G85" s="47"/>
      <c r="H85" s="47"/>
    </row>
    <row r="86" spans="1:8" x14ac:dyDescent="0.25">
      <c r="A86" s="47"/>
      <c r="B86" s="47"/>
      <c r="C86" s="47"/>
      <c r="D86" s="47"/>
      <c r="E86" s="47"/>
      <c r="F86" s="47"/>
      <c r="G86" s="47"/>
      <c r="H86" s="47"/>
    </row>
    <row r="87" spans="1:8" x14ac:dyDescent="0.25">
      <c r="A87" s="47"/>
      <c r="B87" s="47"/>
      <c r="C87" s="47"/>
      <c r="D87" s="47"/>
      <c r="E87" s="47"/>
      <c r="F87" s="47"/>
      <c r="G87" s="47"/>
      <c r="H87" s="47"/>
    </row>
    <row r="88" spans="1:8" x14ac:dyDescent="0.25">
      <c r="A88" s="47"/>
      <c r="B88" s="47"/>
      <c r="C88" s="47"/>
      <c r="D88" s="47"/>
      <c r="E88" s="47"/>
      <c r="F88" s="47"/>
      <c r="G88" s="47"/>
      <c r="H88" s="47"/>
    </row>
    <row r="89" spans="1:8" x14ac:dyDescent="0.25">
      <c r="A89" s="47"/>
      <c r="B89" s="47"/>
      <c r="C89" s="47"/>
      <c r="D89" s="47"/>
      <c r="E89" s="47"/>
      <c r="F89" s="47"/>
      <c r="G89" s="47"/>
      <c r="H89" s="47"/>
    </row>
    <row r="90" spans="1:8" x14ac:dyDescent="0.25">
      <c r="A90" s="47"/>
      <c r="B90" s="47"/>
      <c r="C90" s="47"/>
      <c r="D90" s="47"/>
      <c r="E90" s="47"/>
      <c r="F90" s="47"/>
      <c r="G90" s="47"/>
      <c r="H90" s="47"/>
    </row>
    <row r="91" spans="1:8" x14ac:dyDescent="0.25">
      <c r="A91" s="47"/>
      <c r="B91" s="47"/>
      <c r="C91" s="47"/>
      <c r="D91" s="47"/>
      <c r="E91" s="47"/>
      <c r="F91" s="47"/>
      <c r="G91" s="47"/>
      <c r="H91" s="47"/>
    </row>
    <row r="92" spans="1:8" x14ac:dyDescent="0.25">
      <c r="A92" s="47"/>
      <c r="B92" s="47"/>
      <c r="C92" s="47"/>
      <c r="D92" s="47"/>
      <c r="E92" s="47"/>
      <c r="F92" s="47"/>
      <c r="G92" s="47"/>
      <c r="H92" s="47"/>
    </row>
    <row r="93" spans="1:8" x14ac:dyDescent="0.25">
      <c r="A93" s="47"/>
      <c r="B93" s="47"/>
      <c r="C93" s="47"/>
      <c r="D93" s="47"/>
      <c r="E93" s="47"/>
      <c r="F93" s="47"/>
      <c r="G93" s="47"/>
      <c r="H93" s="47"/>
    </row>
    <row r="94" spans="1:8" x14ac:dyDescent="0.25">
      <c r="A94" s="47"/>
      <c r="B94" s="47"/>
      <c r="C94" s="47"/>
      <c r="D94" s="47"/>
      <c r="E94" s="47"/>
      <c r="F94" s="47"/>
      <c r="G94" s="47"/>
      <c r="H94" s="47"/>
    </row>
    <row r="95" spans="1:8" x14ac:dyDescent="0.25">
      <c r="A95" s="47"/>
      <c r="B95" s="47"/>
      <c r="C95" s="47"/>
      <c r="D95" s="47"/>
      <c r="E95" s="47"/>
      <c r="F95" s="47"/>
      <c r="G95" s="47"/>
      <c r="H95" s="47"/>
    </row>
    <row r="96" spans="1:8" x14ac:dyDescent="0.25">
      <c r="A96" s="47"/>
      <c r="B96" s="47"/>
      <c r="C96" s="47"/>
      <c r="D96" s="47"/>
      <c r="E96" s="47"/>
      <c r="F96" s="47"/>
      <c r="G96" s="47"/>
      <c r="H96" s="47"/>
    </row>
    <row r="97" spans="1:8" x14ac:dyDescent="0.25">
      <c r="A97" s="47"/>
      <c r="B97" s="47"/>
      <c r="C97" s="47"/>
      <c r="D97" s="47"/>
      <c r="E97" s="47"/>
      <c r="F97" s="47"/>
      <c r="G97" s="47"/>
      <c r="H97" s="47"/>
    </row>
    <row r="98" spans="1:8" x14ac:dyDescent="0.25">
      <c r="A98" s="47"/>
      <c r="B98" s="47"/>
      <c r="C98" s="47"/>
      <c r="D98" s="47"/>
      <c r="E98" s="47"/>
      <c r="F98" s="47"/>
      <c r="G98" s="47"/>
      <c r="H98" s="47"/>
    </row>
    <row r="99" spans="1:8" x14ac:dyDescent="0.25">
      <c r="A99" s="47"/>
      <c r="B99" s="47"/>
      <c r="C99" s="47"/>
      <c r="D99" s="47"/>
      <c r="E99" s="47"/>
      <c r="F99" s="47"/>
      <c r="G99" s="47"/>
      <c r="H99" s="47"/>
    </row>
    <row r="100" spans="1:8" x14ac:dyDescent="0.25">
      <c r="A100" s="47"/>
      <c r="B100" s="47"/>
      <c r="C100" s="47"/>
      <c r="D100" s="47"/>
      <c r="E100" s="47"/>
      <c r="F100" s="47"/>
      <c r="G100" s="47"/>
      <c r="H100" s="47"/>
    </row>
    <row r="101" spans="1:8" x14ac:dyDescent="0.25">
      <c r="A101" s="47"/>
      <c r="B101" s="47"/>
      <c r="C101" s="47"/>
      <c r="D101" s="47"/>
      <c r="E101" s="47"/>
      <c r="F101" s="47"/>
      <c r="G101" s="47"/>
      <c r="H101" s="47"/>
    </row>
    <row r="102" spans="1:8" x14ac:dyDescent="0.25">
      <c r="A102" s="47"/>
      <c r="B102" s="47"/>
      <c r="C102" s="47"/>
      <c r="D102" s="47"/>
      <c r="E102" s="47"/>
      <c r="F102" s="47"/>
      <c r="G102" s="47"/>
      <c r="H102" s="47"/>
    </row>
    <row r="103" spans="1:8" x14ac:dyDescent="0.25">
      <c r="A103" s="47"/>
      <c r="B103" s="47"/>
      <c r="C103" s="47"/>
      <c r="D103" s="47"/>
      <c r="E103" s="47"/>
      <c r="F103" s="47"/>
      <c r="G103" s="47"/>
      <c r="H103" s="47"/>
    </row>
    <row r="104" spans="1:8" x14ac:dyDescent="0.25">
      <c r="A104" s="47"/>
      <c r="B104" s="47"/>
      <c r="C104" s="47"/>
      <c r="D104" s="47"/>
      <c r="E104" s="47"/>
      <c r="F104" s="47"/>
      <c r="G104" s="47"/>
      <c r="H104" s="47"/>
    </row>
    <row r="105" spans="1:8" x14ac:dyDescent="0.25">
      <c r="A105" s="47"/>
      <c r="B105" s="47"/>
      <c r="C105" s="47"/>
      <c r="D105" s="47"/>
      <c r="E105" s="47"/>
      <c r="F105" s="47"/>
      <c r="G105" s="47"/>
      <c r="H105" s="47"/>
    </row>
    <row r="106" spans="1:8" x14ac:dyDescent="0.25">
      <c r="A106" s="47"/>
      <c r="B106" s="47"/>
      <c r="C106" s="47"/>
      <c r="D106" s="47"/>
      <c r="E106" s="47"/>
      <c r="F106" s="47"/>
      <c r="G106" s="47"/>
      <c r="H106" s="47"/>
    </row>
    <row r="107" spans="1:8" x14ac:dyDescent="0.25">
      <c r="A107" s="47"/>
      <c r="B107" s="47"/>
      <c r="C107" s="47"/>
      <c r="D107" s="47"/>
      <c r="E107" s="47"/>
      <c r="F107" s="47"/>
      <c r="G107" s="47"/>
      <c r="H107" s="47"/>
    </row>
    <row r="108" spans="1:8" x14ac:dyDescent="0.25">
      <c r="A108" s="47"/>
      <c r="B108" s="47"/>
      <c r="C108" s="47"/>
      <c r="D108" s="47"/>
      <c r="E108" s="47"/>
      <c r="F108" s="47"/>
      <c r="G108" s="47"/>
      <c r="H108" s="47"/>
    </row>
    <row r="109" spans="1:8" x14ac:dyDescent="0.25">
      <c r="A109" s="47"/>
      <c r="B109" s="47"/>
      <c r="C109" s="47"/>
      <c r="D109" s="47"/>
      <c r="E109" s="47"/>
      <c r="F109" s="47"/>
      <c r="G109" s="47"/>
      <c r="H109" s="47"/>
    </row>
    <row r="110" spans="1:8" x14ac:dyDescent="0.25">
      <c r="A110" s="47"/>
      <c r="B110" s="47"/>
      <c r="C110" s="47"/>
      <c r="D110" s="47"/>
      <c r="E110" s="47"/>
      <c r="F110" s="47"/>
      <c r="G110" s="47"/>
      <c r="H110" s="47"/>
    </row>
    <row r="111" spans="1:8" x14ac:dyDescent="0.25">
      <c r="A111" s="47"/>
      <c r="B111" s="47"/>
      <c r="C111" s="47"/>
      <c r="D111" s="47"/>
      <c r="E111" s="47"/>
      <c r="F111" s="47"/>
      <c r="G111" s="47"/>
      <c r="H111" s="47"/>
    </row>
    <row r="112" spans="1:8" x14ac:dyDescent="0.25">
      <c r="A112" s="47"/>
      <c r="B112" s="47"/>
      <c r="C112" s="47"/>
      <c r="D112" s="47"/>
      <c r="E112" s="47"/>
      <c r="F112" s="47"/>
      <c r="G112" s="47"/>
      <c r="H112" s="47"/>
    </row>
    <row r="113" spans="1:14" x14ac:dyDescent="0.25">
      <c r="A113" s="47"/>
      <c r="B113" s="47"/>
      <c r="C113" s="47"/>
      <c r="D113" s="47"/>
      <c r="E113" s="47"/>
      <c r="F113" s="47"/>
      <c r="G113" s="47"/>
      <c r="H113" s="47"/>
    </row>
    <row r="114" spans="1:14" x14ac:dyDescent="0.25">
      <c r="A114" s="47"/>
      <c r="B114" s="47"/>
      <c r="C114" s="47"/>
      <c r="D114" s="47"/>
      <c r="E114" s="47"/>
      <c r="F114" s="47"/>
      <c r="G114" s="47"/>
      <c r="H114" s="47"/>
    </row>
    <row r="115" spans="1:14" x14ac:dyDescent="0.25">
      <c r="A115" s="47"/>
      <c r="B115" s="47"/>
      <c r="C115" s="47"/>
      <c r="D115" s="47"/>
      <c r="E115" s="47"/>
      <c r="F115" s="47"/>
      <c r="G115" s="47"/>
      <c r="H115" s="47"/>
    </row>
    <row r="116" spans="1:14" x14ac:dyDescent="0.25">
      <c r="A116" s="47"/>
      <c r="B116" s="47"/>
      <c r="C116" s="47"/>
      <c r="D116" s="47"/>
      <c r="E116" s="47"/>
      <c r="F116" s="47"/>
      <c r="G116" s="47"/>
      <c r="H116" s="47"/>
    </row>
    <row r="117" spans="1:14" x14ac:dyDescent="0.25">
      <c r="A117" s="47"/>
      <c r="B117" s="47"/>
      <c r="C117" s="47"/>
      <c r="D117" s="47"/>
      <c r="E117" s="47"/>
      <c r="F117" s="47"/>
      <c r="G117" s="47"/>
      <c r="H117" s="47"/>
    </row>
    <row r="118" spans="1:14" x14ac:dyDescent="0.25">
      <c r="A118" s="47"/>
      <c r="B118" s="47"/>
      <c r="C118" s="47"/>
      <c r="D118" s="47"/>
      <c r="E118" s="47"/>
      <c r="F118" s="47"/>
      <c r="G118" s="47"/>
      <c r="H118" s="47"/>
    </row>
    <row r="119" spans="1:14" x14ac:dyDescent="0.25">
      <c r="A119" s="47"/>
      <c r="B119" s="47"/>
      <c r="C119" s="47"/>
      <c r="D119" s="47"/>
      <c r="E119" s="47"/>
      <c r="F119" s="47"/>
      <c r="G119" s="47"/>
      <c r="H119" s="47"/>
    </row>
    <row r="120" spans="1:14" x14ac:dyDescent="0.25">
      <c r="A120" s="47"/>
      <c r="B120" s="47"/>
      <c r="C120" s="47"/>
      <c r="D120" s="47"/>
      <c r="E120" s="47"/>
      <c r="F120" s="47"/>
      <c r="G120" s="47"/>
      <c r="H120" s="47"/>
    </row>
    <row r="121" spans="1:14" x14ac:dyDescent="0.25">
      <c r="A121" s="47"/>
      <c r="B121" s="47"/>
      <c r="C121" s="47"/>
      <c r="D121" s="47"/>
      <c r="E121" s="47"/>
      <c r="F121" s="47"/>
      <c r="G121" s="47"/>
      <c r="H121" s="47"/>
    </row>
    <row r="122" spans="1:14" x14ac:dyDescent="0.25">
      <c r="A122" s="47"/>
      <c r="B122" s="47"/>
      <c r="C122" s="47"/>
      <c r="D122" s="47"/>
      <c r="E122" s="47"/>
      <c r="F122" s="47"/>
      <c r="G122" s="47"/>
      <c r="H122" s="47"/>
    </row>
    <row r="123" spans="1:14" x14ac:dyDescent="0.25">
      <c r="A123" s="47"/>
      <c r="B123" s="47"/>
      <c r="C123" s="47"/>
      <c r="D123" s="47"/>
      <c r="E123" s="47"/>
      <c r="F123" s="47"/>
      <c r="G123" s="47"/>
      <c r="H123" s="47"/>
    </row>
    <row r="124" spans="1:14" x14ac:dyDescent="0.25">
      <c r="I124" s="97"/>
      <c r="J124" s="97"/>
      <c r="K124" s="97"/>
      <c r="L124" s="97"/>
      <c r="M124" s="97"/>
      <c r="N124" s="97"/>
    </row>
    <row r="125" spans="1:14" x14ac:dyDescent="0.25">
      <c r="I125" s="97"/>
      <c r="J125" s="97"/>
      <c r="K125" s="97"/>
      <c r="L125" s="97"/>
      <c r="M125" s="97"/>
      <c r="N125" s="97"/>
    </row>
    <row r="126" spans="1:14" x14ac:dyDescent="0.25">
      <c r="I126" s="97"/>
      <c r="J126" s="97"/>
      <c r="K126" s="97"/>
      <c r="L126" s="97"/>
      <c r="M126" s="97"/>
      <c r="N126" s="97"/>
    </row>
    <row r="127" spans="1:14" x14ac:dyDescent="0.25">
      <c r="I127" s="97"/>
      <c r="J127" s="97"/>
      <c r="K127" s="97"/>
      <c r="L127" s="97"/>
      <c r="M127" s="97"/>
      <c r="N127" s="97"/>
    </row>
    <row r="128" spans="1:14" x14ac:dyDescent="0.25">
      <c r="I128" s="97"/>
      <c r="J128" s="97"/>
      <c r="K128" s="97"/>
      <c r="L128" s="97"/>
      <c r="M128" s="97"/>
      <c r="N128" s="97"/>
    </row>
    <row r="129" spans="9:14" x14ac:dyDescent="0.25">
      <c r="I129" s="97"/>
      <c r="J129" s="97"/>
      <c r="K129" s="97"/>
      <c r="L129" s="97"/>
      <c r="M129" s="97"/>
      <c r="N129" s="97"/>
    </row>
    <row r="130" spans="9:14" x14ac:dyDescent="0.25">
      <c r="I130" s="97"/>
      <c r="J130" s="97"/>
      <c r="K130" s="97"/>
      <c r="L130" s="97"/>
      <c r="M130" s="97"/>
      <c r="N130" s="97"/>
    </row>
    <row r="131" spans="9:14" x14ac:dyDescent="0.25">
      <c r="I131" s="97"/>
      <c r="J131" s="97"/>
      <c r="K131" s="97"/>
      <c r="L131" s="97"/>
      <c r="M131" s="97"/>
      <c r="N131" s="97"/>
    </row>
  </sheetData>
  <sheetProtection algorithmName="SHA-512" hashValue="rQvNvTCHoY6hRSJiFLQ2qSy1ICFy1Orcxx4Ci90UeH2Kz3QOan+uQXUBV7qZS4sO5HjyZ7O6dmaBan6ziKWUEg==" saltValue="NfzI3MlWZgduT6WvPS7jTA==" spinCount="100000" sheet="1" objects="1" scenarios="1"/>
  <mergeCells count="48">
    <mergeCell ref="A30:G30"/>
    <mergeCell ref="A31:F31"/>
    <mergeCell ref="A23:F23"/>
    <mergeCell ref="A24:F24"/>
    <mergeCell ref="A25:F25"/>
    <mergeCell ref="A28:F28"/>
    <mergeCell ref="A29:F29"/>
    <mergeCell ref="A22:F22"/>
    <mergeCell ref="A14:F14"/>
    <mergeCell ref="C3:G3"/>
    <mergeCell ref="C5:G5"/>
    <mergeCell ref="C7:G7"/>
    <mergeCell ref="C9:G9"/>
    <mergeCell ref="C10:G10"/>
    <mergeCell ref="A21:G21"/>
    <mergeCell ref="A18:F18"/>
    <mergeCell ref="A19:F19"/>
    <mergeCell ref="A12:G13"/>
    <mergeCell ref="A5:B5"/>
    <mergeCell ref="A7:B7"/>
    <mergeCell ref="A48:F48"/>
    <mergeCell ref="A33:F33"/>
    <mergeCell ref="A34:F34"/>
    <mergeCell ref="A35:F35"/>
    <mergeCell ref="A36:F36"/>
    <mergeCell ref="A37:F37"/>
    <mergeCell ref="A41:F41"/>
    <mergeCell ref="A42:F42"/>
    <mergeCell ref="A39:F39"/>
    <mergeCell ref="A44:F44"/>
    <mergeCell ref="A40:G40"/>
    <mergeCell ref="A46:F46"/>
    <mergeCell ref="A1:N1"/>
    <mergeCell ref="I47:N47"/>
    <mergeCell ref="I40:N40"/>
    <mergeCell ref="A45:G45"/>
    <mergeCell ref="I45:N45"/>
    <mergeCell ref="I32:N32"/>
    <mergeCell ref="A17:F17"/>
    <mergeCell ref="A26:G26"/>
    <mergeCell ref="A20:F20"/>
    <mergeCell ref="A9:B9"/>
    <mergeCell ref="A10:B10"/>
    <mergeCell ref="A16:G16"/>
    <mergeCell ref="I12:N12"/>
    <mergeCell ref="A32:G32"/>
    <mergeCell ref="A27:F27"/>
    <mergeCell ref="A3:B3"/>
  </mergeCells>
  <conditionalFormatting sqref="G31">
    <cfRule type="cellIs" dxfId="16" priority="17" operator="greaterThan">
      <formula>5%</formula>
    </cfRule>
  </conditionalFormatting>
  <conditionalFormatting sqref="G39">
    <cfRule type="cellIs" dxfId="15" priority="14" operator="greaterThan">
      <formula>25%</formula>
    </cfRule>
  </conditionalFormatting>
  <conditionalFormatting sqref="G44">
    <cfRule type="cellIs" dxfId="14" priority="6" operator="lessThan">
      <formula>0.5</formula>
    </cfRule>
  </conditionalFormatting>
  <dataValidations count="31">
    <dataValidation allowBlank="1" showInputMessage="1" showErrorMessage="1" prompt="Salaries &amp; Benefits" sqref="A18:F18" xr:uid="{C8A52B63-3D7D-40A5-ABB6-26AE123236F8}"/>
    <dataValidation allowBlank="1" showInputMessage="1" showErrorMessage="1" prompt="Reagents" sqref="A23:F23" xr:uid="{152D5186-FD82-40D5-B803-B9E256AF00C5}"/>
    <dataValidation allowBlank="1" showInputMessage="1" showErrorMessage="1" prompt="Other consumables" sqref="A24:F24" xr:uid="{188E42FB-6DA9-4133-84B9-5B63F1F99926}"/>
    <dataValidation allowBlank="1" showInputMessage="1" showErrorMessage="1" prompt="Services from Others" sqref="A28:F28" xr:uid="{1D9520B5-4641-404A-9B28-B65FAE8984AC}"/>
    <dataValidation allowBlank="1" showInputMessage="1" showErrorMessage="1" prompt="Office expenses" sqref="A33:F33" xr:uid="{22FF48F5-1360-47C1-A556-E40944755F82}"/>
    <dataValidation allowBlank="1" showInputMessage="1" showErrorMessage="1" prompt="Travel and accomodation" sqref="A34:F34" xr:uid="{2DB0A3C2-315F-41F9-8D44-1399070BC850}"/>
    <dataValidation allowBlank="1" showInputMessage="1" showErrorMessage="1" prompt="Publication fees, conferences, communications and public outreach activities_x000a_" sqref="A35:F35" xr:uid="{AB6D0F31-D9C3-4922-8CED-C5E1BA78A108}"/>
    <dataValidation allowBlank="1" showInputMessage="1" showErrorMessage="1" prompt="Other fees" sqref="A36:F36" xr:uid="{F7AC2E07-7524-4D5A-B160-6ED8A1382834}"/>
    <dataValidation allowBlank="1" showInputMessage="1" showErrorMessage="1" prompt="Equipment" sqref="A39:F39" xr:uid="{45D36C21-D588-46D2-85B4-AB19E7E2104D}"/>
    <dataValidation allowBlank="1" showInputMessage="1" showErrorMessage="1" prompt="Scholarships" sqref="A19:F19" xr:uid="{9A542A81-7C1E-48C4-9C7A-026941391579}"/>
    <dataValidation allowBlank="1" showInputMessage="1" showErrorMessage="1" prompt="Project Title" sqref="A7" xr:uid="{AF023C08-C413-49A3-8DEF-06219ECFE24C}"/>
    <dataValidation allowBlank="1" showInputMessage="1" showErrorMessage="1" prompt="Academic Institution" sqref="A5" xr:uid="{AE856628-11DD-43D8-9FEF-732A00B2EB30}"/>
    <dataValidation allowBlank="1" showInputMessage="1" showErrorMessage="1" prompt="End date" sqref="A10" xr:uid="{55D18813-818F-4778-8B36-2888DA14AFEF}"/>
    <dataValidation allowBlank="1" showInputMessage="1" showErrorMessage="1" prompt="Start date" sqref="A9" xr:uid="{B8078207-21DD-47CE-9026-880ED4C30EDF}"/>
    <dataValidation allowBlank="1" showInputMessage="1" showErrorMessage="1" prompt="Co-funding excluding Génome Québec" sqref="A44:F44" xr:uid="{23CD86A2-3429-40B9-84BE-63A6E168550D}"/>
    <dataValidation allowBlank="1" showInputMessage="1" showErrorMessage="1" prompt="Services provided by fee-for-service providers" sqref="A27 G27" xr:uid="{A25F53BD-F916-4831-AE12-1AD45CC50DEC}"/>
    <dataValidation allowBlank="1" showInputMessage="1" showErrorMessage="1" prompt="Consumables" sqref="A22 G22" xr:uid="{96A2F35F-2EB1-4C73-B068-6498DBDF24A4}"/>
    <dataValidation allowBlank="1" showInputMessage="1" showErrorMessage="1" prompt="Salaries and Benefits" sqref="A17 G17 I17:N17 I22:N22 I27:N27 I31:N31 I44:N44" xr:uid="{28131EAB-7246-4A17-9AAA-262D19A1D6C7}"/>
    <dataValidation allowBlank="1" showInputMessage="1" showErrorMessage="1" prompt="Funding" sqref="A14:F14" xr:uid="{4A53E4C6-9D8F-4D56-803B-083B5F331FD5}"/>
    <dataValidation allowBlank="1" showInputMessage="1" showErrorMessage="1" prompt="Total of co-funding excluding Génome Québec" sqref="A46:F46" xr:uid="{B2F41A4E-91D6-4D3F-BDE7-393478DE9BE1}"/>
    <dataValidation allowBlank="1" showInputMessage="1" showErrorMessage="1" prompt="Total Budget" sqref="A48:F48" xr:uid="{E081BDF9-C18D-416A-A303-B262BBF508D0}"/>
    <dataValidation allowBlank="1" showInputMessage="1" showErrorMessage="1" prompt="Expenses" sqref="A16:G16" xr:uid="{546C33AF-D344-4CE4-B848-B2669B34CD84}"/>
    <dataValidation allowBlank="1" showInputMessage="1" showErrorMessage="1" prompt="Incomes" sqref="A12:G13" xr:uid="{2A58725C-6AD7-40D3-82E7-869E878A1027}"/>
    <dataValidation allowBlank="1" showInputMessage="1" showErrorMessage="1" prompt="Small equipments" sqref="A41:F41" xr:uid="{2B1E1205-B01D-48A1-9444-2660E70C22E2}"/>
    <dataValidation allowBlank="1" showInputMessage="1" showErrorMessage="1" prompt="Project title" sqref="C7:G7" xr:uid="{0D843FE9-633B-48F6-B836-C8E257217518}"/>
    <dataValidation allowBlank="1" showInputMessage="1" showErrorMessage="1" prompt="Academic project leader's (PI) name" sqref="C3:G3" xr:uid="{90BB8EC8-9C55-4504-8451-CDD84D459031}"/>
    <dataValidation allowBlank="1" showInputMessage="1" showErrorMessage="1" prompt="General and Administrative Costs" sqref="A31:F31" xr:uid="{7D719C87-D977-443B-801A-729B14215C31}"/>
    <dataValidation allowBlank="1" showInputMessage="1" showErrorMessage="1" prompt="Name of the Academic Project Leader" sqref="A3:B3" xr:uid="{5CCD9725-6CCB-466C-8DAE-DD8330F109CE}"/>
    <dataValidation allowBlank="1" showInputMessage="1" showErrorMessage="1" prompt="Budget - Application" sqref="A1" xr:uid="{E29C32AF-828A-44E1-8EE3-C2A0778DA06E}"/>
    <dataValidation allowBlank="1" showInputMessage="1" showErrorMessage="1" prompt="Funders - Total" sqref="I12:N12" xr:uid="{7A619F60-F569-4885-A677-580E0B41119B}"/>
    <dataValidation allowBlank="1" showInputMessage="1" showErrorMessage="1" prompt="Subtotal:" sqref="A20:F20 A25:F25 A29:F29 A37:F37 A42:F42" xr:uid="{2D23119D-CA8D-494E-B0A7-1B25207E6290}"/>
  </dataValidations>
  <pageMargins left="0.7" right="0.7" top="0.75" bottom="0.75" header="0.3" footer="0.3"/>
  <pageSetup scale="62" firstPageNumber="0" orientation="landscape" r:id="rId1"/>
  <headerFooter>
    <oddFooter>&amp;C&amp;P of &amp;N</oddFooter>
  </headerFooter>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Les projets débuteront le 1er juillet 2025 / Projects will start on July 1st, 2025" prompt="Start date" xr:uid="{DDF1AB7A-277E-4E7F-ADA9-092F751EAB77}">
          <x14:formula1>
            <xm:f>Paramètres!$C$103</xm:f>
          </x14:formula1>
          <xm:sqref>C9:G9</xm:sqref>
        </x14:dataValidation>
        <x14:dataValidation type="list" errorStyle="warning" allowBlank="1" showInputMessage="1" showErrorMessage="1" error="La durée des projets est de 6 à 24 mois / Project duration is between 6 to 24 months" prompt="End date" xr:uid="{49A0B626-0BB5-4B13-8CD5-3853587A2C50}">
          <x14:formula1>
            <xm:f>Paramètres!$D$103:$D$109</xm:f>
          </x14:formula1>
          <xm:sqref>C10:G10</xm:sqref>
        </x14:dataValidation>
        <x14:dataValidation type="list" errorStyle="warning" allowBlank="1" showInputMessage="1" showErrorMessage="1" errorTitle="Admissibilité" error="Veuillez contacter Génome Québec pour vérifier votre admissibilité comme partenaire académique à integration@genomequebec.com" prompt="Academic institution" xr:uid="{8D0EDD1B-25C1-4B00-987C-DD3A78B42B95}">
          <x14:formula1>
            <xm:f>Paramètres!$B$3:$B$45</xm:f>
          </x14:formula1>
          <xm:sqref>C5:G5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C380-8428-4324-B6A7-FA20731D1F97}">
  <sheetPr codeName="Sheet5">
    <tabColor rgb="FF00B0F0"/>
    <pageSetUpPr fitToPage="1"/>
  </sheetPr>
  <dimension ref="A1:AMJ50"/>
  <sheetViews>
    <sheetView zoomScaleNormal="100" workbookViewId="0">
      <selection activeCell="B32" sqref="B32"/>
    </sheetView>
  </sheetViews>
  <sheetFormatPr baseColWidth="10" defaultColWidth="9.1796875" defaultRowHeight="13" x14ac:dyDescent="0.3"/>
  <cols>
    <col min="1" max="1" width="32.453125" style="6" customWidth="1"/>
    <col min="2" max="2" width="11.453125" style="6" customWidth="1"/>
    <col min="3" max="6" width="9.1796875" style="6"/>
    <col min="7" max="7" width="9.1796875" style="7"/>
    <col min="8" max="1024" width="9.1796875" style="6"/>
  </cols>
  <sheetData>
    <row r="1" spans="1:7" ht="15" customHeight="1" x14ac:dyDescent="0.3">
      <c r="A1" s="8"/>
      <c r="B1" s="9"/>
      <c r="C1" s="9"/>
      <c r="D1" s="9"/>
      <c r="E1" s="9"/>
      <c r="F1" s="9"/>
      <c r="G1" s="9"/>
    </row>
    <row r="2" spans="1:7" ht="15" customHeight="1" x14ac:dyDescent="0.35">
      <c r="A2" s="10" t="s">
        <v>144</v>
      </c>
      <c r="B2" s="9"/>
      <c r="C2" s="9"/>
      <c r="D2" s="9"/>
      <c r="E2" s="9"/>
      <c r="F2" s="9"/>
      <c r="G2" s="9"/>
    </row>
    <row r="3" spans="1:7" ht="12.75" customHeight="1" x14ac:dyDescent="0.3">
      <c r="A3" s="9"/>
      <c r="B3" s="9"/>
      <c r="C3" s="9"/>
      <c r="D3" s="9"/>
      <c r="E3" s="9"/>
      <c r="F3" s="9"/>
      <c r="G3" s="9"/>
    </row>
    <row r="4" spans="1:7" ht="12.75" customHeight="1" x14ac:dyDescent="0.3">
      <c r="A4" s="9"/>
      <c r="B4" s="9"/>
      <c r="C4" s="9"/>
      <c r="D4" s="9"/>
      <c r="E4" s="9"/>
      <c r="F4" s="9"/>
      <c r="G4" s="9"/>
    </row>
    <row r="5" spans="1:7" x14ac:dyDescent="0.3">
      <c r="A5" s="7"/>
      <c r="B5" s="7"/>
      <c r="C5" s="7"/>
      <c r="D5" s="7"/>
      <c r="E5" s="7"/>
      <c r="F5" s="7"/>
    </row>
    <row r="6" spans="1:7" ht="15" customHeight="1" x14ac:dyDescent="0.3">
      <c r="A6" s="11" t="s">
        <v>145</v>
      </c>
      <c r="B6" s="11"/>
      <c r="C6" s="11"/>
      <c r="D6" s="11"/>
      <c r="E6" s="11"/>
      <c r="F6" s="11"/>
    </row>
    <row r="7" spans="1:7" ht="15.65" customHeight="1" x14ac:dyDescent="0.3">
      <c r="A7" s="12" t="s">
        <v>146</v>
      </c>
      <c r="B7" s="214">
        <f>Budget!C5</f>
        <v>0</v>
      </c>
      <c r="C7" s="214"/>
      <c r="D7" s="214"/>
      <c r="E7" s="214"/>
      <c r="F7" s="214"/>
    </row>
    <row r="8" spans="1:7" ht="15" customHeight="1" x14ac:dyDescent="0.3">
      <c r="A8" s="13"/>
      <c r="B8" s="7"/>
      <c r="C8" s="7"/>
      <c r="D8" s="7"/>
      <c r="E8" s="7"/>
      <c r="F8" s="7"/>
    </row>
    <row r="9" spans="1:7" ht="15" customHeight="1" x14ac:dyDescent="0.3">
      <c r="A9" s="14" t="s">
        <v>147</v>
      </c>
      <c r="B9" s="217"/>
      <c r="C9" s="217"/>
      <c r="D9" s="217"/>
      <c r="E9" s="217"/>
      <c r="F9" s="217"/>
    </row>
    <row r="10" spans="1:7" ht="15" customHeight="1" x14ac:dyDescent="0.3">
      <c r="A10" s="13"/>
      <c r="B10" s="218"/>
      <c r="C10" s="218"/>
      <c r="D10" s="218"/>
      <c r="E10" s="218"/>
      <c r="F10" s="218"/>
    </row>
    <row r="11" spans="1:7" ht="15" customHeight="1" x14ac:dyDescent="0.3">
      <c r="A11" s="13"/>
      <c r="B11" s="218"/>
      <c r="C11" s="218"/>
      <c r="D11" s="218"/>
      <c r="E11" s="218"/>
      <c r="F11" s="218"/>
    </row>
    <row r="12" spans="1:7" ht="15" customHeight="1" x14ac:dyDescent="0.3">
      <c r="A12" s="13"/>
      <c r="B12" s="219"/>
      <c r="C12" s="219"/>
      <c r="D12" s="219"/>
      <c r="E12" s="219"/>
      <c r="F12" s="219"/>
    </row>
    <row r="13" spans="1:7" x14ac:dyDescent="0.3">
      <c r="A13" s="7"/>
      <c r="B13" s="7"/>
      <c r="C13" s="7"/>
      <c r="D13" s="7"/>
      <c r="E13" s="7"/>
      <c r="F13" s="7"/>
    </row>
    <row r="14" spans="1:7" ht="26" x14ac:dyDescent="0.3">
      <c r="A14" s="14" t="s">
        <v>148</v>
      </c>
      <c r="B14" s="214">
        <f>Budget!C3</f>
        <v>0</v>
      </c>
      <c r="C14" s="214"/>
      <c r="D14" s="214"/>
      <c r="E14" s="214"/>
      <c r="F14" s="214"/>
    </row>
    <row r="15" spans="1:7" x14ac:dyDescent="0.3">
      <c r="A15" s="16"/>
      <c r="B15" s="17"/>
      <c r="C15" s="17"/>
      <c r="D15" s="17"/>
      <c r="E15" s="17"/>
      <c r="F15" s="18"/>
    </row>
    <row r="16" spans="1:7" ht="13" customHeight="1" x14ac:dyDescent="0.3">
      <c r="A16" s="15" t="s">
        <v>149</v>
      </c>
      <c r="B16" s="215"/>
      <c r="C16" s="215"/>
      <c r="D16" s="215"/>
      <c r="E16" s="215"/>
      <c r="F16" s="215"/>
    </row>
    <row r="17" spans="1:6" x14ac:dyDescent="0.3">
      <c r="A17" s="15"/>
      <c r="B17" s="215"/>
      <c r="C17" s="215"/>
      <c r="D17" s="215"/>
      <c r="E17" s="215"/>
      <c r="F17" s="215"/>
    </row>
    <row r="18" spans="1:6" x14ac:dyDescent="0.3">
      <c r="A18" s="15"/>
      <c r="B18" s="215"/>
      <c r="C18" s="215"/>
      <c r="D18" s="215"/>
      <c r="E18" s="215"/>
      <c r="F18" s="215"/>
    </row>
    <row r="19" spans="1:6" x14ac:dyDescent="0.3">
      <c r="A19" s="16"/>
      <c r="B19" s="19"/>
      <c r="C19" s="19"/>
      <c r="D19" s="19"/>
      <c r="E19" s="19"/>
      <c r="F19" s="18"/>
    </row>
    <row r="20" spans="1:6" x14ac:dyDescent="0.3">
      <c r="A20" s="15" t="s">
        <v>150</v>
      </c>
      <c r="B20" s="20" t="s">
        <v>151</v>
      </c>
      <c r="C20" s="21"/>
      <c r="D20" s="21"/>
      <c r="E20" s="21"/>
      <c r="F20" s="18"/>
    </row>
    <row r="21" spans="1:6" x14ac:dyDescent="0.3">
      <c r="A21" s="16"/>
      <c r="B21" s="19"/>
      <c r="C21" s="19"/>
      <c r="D21" s="19"/>
      <c r="E21" s="19"/>
      <c r="F21" s="18"/>
    </row>
    <row r="22" spans="1:6" ht="21" customHeight="1" x14ac:dyDescent="0.3">
      <c r="A22" s="22" t="s">
        <v>152</v>
      </c>
      <c r="B22" s="215">
        <f>Budget!C7</f>
        <v>0</v>
      </c>
      <c r="C22" s="215"/>
      <c r="D22" s="215"/>
      <c r="E22" s="215"/>
      <c r="F22" s="215"/>
    </row>
    <row r="23" spans="1:6" ht="21" customHeight="1" x14ac:dyDescent="0.3">
      <c r="A23" s="22"/>
      <c r="B23" s="215"/>
      <c r="C23" s="215"/>
      <c r="D23" s="215"/>
      <c r="E23" s="215"/>
      <c r="F23" s="215"/>
    </row>
    <row r="24" spans="1:6" ht="21" customHeight="1" x14ac:dyDescent="0.3">
      <c r="A24" s="22"/>
      <c r="B24" s="215"/>
      <c r="C24" s="215"/>
      <c r="D24" s="215"/>
      <c r="E24" s="215"/>
      <c r="F24" s="215"/>
    </row>
    <row r="25" spans="1:6" ht="21" customHeight="1" x14ac:dyDescent="0.3">
      <c r="A25" s="22"/>
      <c r="B25" s="215"/>
      <c r="C25" s="215"/>
      <c r="D25" s="215"/>
      <c r="E25" s="215"/>
      <c r="F25" s="215"/>
    </row>
    <row r="26" spans="1:6" x14ac:dyDescent="0.3">
      <c r="A26" s="23"/>
      <c r="B26" s="24"/>
      <c r="C26" s="24"/>
      <c r="D26" s="24"/>
      <c r="E26" s="24"/>
      <c r="F26" s="25"/>
    </row>
    <row r="27" spans="1:6" x14ac:dyDescent="0.3">
      <c r="A27" s="15" t="s">
        <v>153</v>
      </c>
      <c r="B27" s="216">
        <f>Budget!C9</f>
        <v>45839</v>
      </c>
      <c r="C27" s="216"/>
      <c r="D27" s="216"/>
      <c r="E27" s="216"/>
      <c r="F27" s="216"/>
    </row>
    <row r="28" spans="1:6" x14ac:dyDescent="0.3">
      <c r="A28" s="15" t="s">
        <v>154</v>
      </c>
      <c r="B28" s="216" t="str">
        <f>IF(Réel!$F$10="","",Réel!$F$10)</f>
        <v/>
      </c>
      <c r="C28" s="216"/>
      <c r="D28" s="216"/>
      <c r="E28" s="216"/>
      <c r="F28" s="216"/>
    </row>
    <row r="29" spans="1:6" x14ac:dyDescent="0.3">
      <c r="A29" s="15" t="s">
        <v>207</v>
      </c>
      <c r="B29" s="26" t="str">
        <f>IF(Réel!$C$10="","",Réel!$C$10)</f>
        <v/>
      </c>
      <c r="C29" s="26"/>
      <c r="D29" s="26"/>
      <c r="E29" s="26"/>
      <c r="F29" s="26"/>
    </row>
    <row r="30" spans="1:6" x14ac:dyDescent="0.3">
      <c r="A30" s="21"/>
      <c r="B30" s="18"/>
      <c r="C30" s="18"/>
      <c r="D30" s="18"/>
      <c r="E30" s="18"/>
      <c r="F30" s="18"/>
    </row>
    <row r="31" spans="1:6" x14ac:dyDescent="0.3">
      <c r="A31" s="15" t="s">
        <v>155</v>
      </c>
      <c r="B31" s="27">
        <f>Budget!G48</f>
        <v>0</v>
      </c>
      <c r="C31" s="27"/>
      <c r="D31" s="27"/>
      <c r="E31" s="27"/>
      <c r="F31" s="27"/>
    </row>
    <row r="32" spans="1:6" x14ac:dyDescent="0.3">
      <c r="A32" s="15" t="s">
        <v>211</v>
      </c>
      <c r="B32" s="28">
        <f>Réel!G48</f>
        <v>0</v>
      </c>
      <c r="C32" s="28"/>
      <c r="D32" s="28"/>
      <c r="E32" s="28"/>
      <c r="F32" s="28"/>
    </row>
    <row r="33" spans="1:6" x14ac:dyDescent="0.3">
      <c r="A33" s="7"/>
      <c r="B33" s="18"/>
      <c r="C33" s="18"/>
      <c r="D33" s="18"/>
      <c r="E33" s="18"/>
      <c r="F33" s="18"/>
    </row>
    <row r="34" spans="1:6" ht="43.5" customHeight="1" x14ac:dyDescent="0.3">
      <c r="A34" s="212" t="s">
        <v>210</v>
      </c>
      <c r="B34" s="212"/>
      <c r="C34" s="212"/>
      <c r="D34" s="212"/>
      <c r="E34" s="212"/>
      <c r="F34" s="212"/>
    </row>
    <row r="35" spans="1:6" ht="8.25" customHeight="1" x14ac:dyDescent="0.3">
      <c r="A35" s="7"/>
      <c r="B35" s="7"/>
      <c r="C35" s="7"/>
      <c r="D35" s="7"/>
      <c r="E35" s="7"/>
      <c r="F35" s="7"/>
    </row>
    <row r="36" spans="1:6" ht="38.25" customHeight="1" x14ac:dyDescent="0.3">
      <c r="A36" s="213" t="s">
        <v>212</v>
      </c>
      <c r="B36" s="213"/>
      <c r="C36" s="213"/>
      <c r="D36" s="213"/>
      <c r="E36" s="213"/>
      <c r="F36" s="213"/>
    </row>
    <row r="37" spans="1:6" x14ac:dyDescent="0.3">
      <c r="A37" s="11" t="s">
        <v>156</v>
      </c>
      <c r="B37" s="7"/>
      <c r="C37" s="7"/>
      <c r="D37" s="7"/>
      <c r="E37" s="7"/>
      <c r="F37" s="7"/>
    </row>
    <row r="38" spans="1:6" x14ac:dyDescent="0.3">
      <c r="A38" s="29" t="s">
        <v>157</v>
      </c>
      <c r="B38" s="210"/>
      <c r="C38" s="210"/>
      <c r="D38" s="210"/>
      <c r="E38" s="210"/>
      <c r="F38" s="210"/>
    </row>
    <row r="39" spans="1:6" x14ac:dyDescent="0.3">
      <c r="A39" s="11"/>
      <c r="B39" s="30"/>
      <c r="C39" s="30"/>
      <c r="D39" s="30"/>
      <c r="E39" s="30"/>
      <c r="F39" s="7"/>
    </row>
    <row r="40" spans="1:6" ht="39.75" customHeight="1" x14ac:dyDescent="0.3">
      <c r="A40" s="32" t="s">
        <v>158</v>
      </c>
      <c r="B40" s="210"/>
      <c r="C40" s="210"/>
      <c r="D40" s="210"/>
      <c r="E40" s="210"/>
      <c r="F40" s="210"/>
    </row>
    <row r="41" spans="1:6" x14ac:dyDescent="0.3">
      <c r="A41" s="31"/>
      <c r="B41" s="30"/>
      <c r="C41" s="30"/>
      <c r="D41" s="30"/>
      <c r="E41" s="30"/>
      <c r="F41" s="7"/>
    </row>
    <row r="42" spans="1:6" x14ac:dyDescent="0.3">
      <c r="A42" s="12" t="s">
        <v>159</v>
      </c>
      <c r="B42" s="211"/>
      <c r="C42" s="211"/>
      <c r="D42" s="211"/>
      <c r="E42" s="211"/>
      <c r="F42" s="211"/>
    </row>
    <row r="43" spans="1:6" ht="21.75" customHeight="1" x14ac:dyDescent="0.3">
      <c r="A43" s="7"/>
      <c r="B43" s="30"/>
      <c r="C43" s="30"/>
      <c r="D43" s="30"/>
      <c r="E43" s="30"/>
      <c r="F43" s="7"/>
    </row>
    <row r="44" spans="1:6" ht="8.25" customHeight="1" x14ac:dyDescent="0.3">
      <c r="A44" s="7"/>
      <c r="B44" s="30"/>
      <c r="C44" s="30"/>
      <c r="D44" s="30"/>
      <c r="E44" s="30"/>
      <c r="F44" s="7"/>
    </row>
    <row r="45" spans="1:6" x14ac:dyDescent="0.3">
      <c r="A45" s="29" t="s">
        <v>162</v>
      </c>
      <c r="B45" s="209">
        <f>B14</f>
        <v>0</v>
      </c>
      <c r="C45" s="209"/>
      <c r="D45" s="209"/>
      <c r="E45" s="209"/>
      <c r="F45" s="209"/>
    </row>
    <row r="46" spans="1:6" x14ac:dyDescent="0.3">
      <c r="A46" s="11"/>
      <c r="B46" s="30"/>
      <c r="C46" s="30"/>
      <c r="D46" s="30"/>
      <c r="E46" s="30"/>
      <c r="F46" s="7"/>
    </row>
    <row r="47" spans="1:6" ht="40" customHeight="1" x14ac:dyDescent="0.3">
      <c r="A47" s="32" t="s">
        <v>158</v>
      </c>
      <c r="B47" s="210"/>
      <c r="C47" s="210"/>
      <c r="D47" s="210"/>
      <c r="E47" s="210"/>
      <c r="F47" s="210"/>
    </row>
    <row r="48" spans="1:6" x14ac:dyDescent="0.3">
      <c r="A48" s="31"/>
      <c r="B48" s="30"/>
      <c r="C48" s="30"/>
      <c r="D48" s="30"/>
      <c r="E48" s="30"/>
      <c r="F48" s="7"/>
    </row>
    <row r="49" spans="1:6" x14ac:dyDescent="0.3">
      <c r="A49" s="12" t="s">
        <v>159</v>
      </c>
      <c r="B49" s="211"/>
      <c r="C49" s="211"/>
      <c r="D49" s="211"/>
      <c r="E49" s="211"/>
      <c r="F49" s="211"/>
    </row>
    <row r="50" spans="1:6" x14ac:dyDescent="0.3">
      <c r="A50" s="7"/>
      <c r="B50" s="7"/>
      <c r="C50" s="7"/>
      <c r="D50" s="7"/>
      <c r="E50" s="7"/>
      <c r="F50" s="7"/>
    </row>
  </sheetData>
  <sheetProtection algorithmName="SHA-512" hashValue="SwAuSRswvAJtw1bUkzcMEThHSn15KhzkxB57Rtlby2UQU61fYgMPhjDBBuhPSMUk6+c9wo3TQKeqk3gtovZOng==" saltValue="79dZscgtnA/kse44tQGSUg==" spinCount="100000" sheet="1" objects="1" scenarios="1"/>
  <mergeCells count="18">
    <mergeCell ref="A36:F36"/>
    <mergeCell ref="B7:F7"/>
    <mergeCell ref="B9:F9"/>
    <mergeCell ref="B10:F10"/>
    <mergeCell ref="B11:F11"/>
    <mergeCell ref="B12:F12"/>
    <mergeCell ref="B14:F14"/>
    <mergeCell ref="B16:F18"/>
    <mergeCell ref="B22:F25"/>
    <mergeCell ref="B27:F27"/>
    <mergeCell ref="B28:F28"/>
    <mergeCell ref="A34:F34"/>
    <mergeCell ref="B47:F47"/>
    <mergeCell ref="B49:F49"/>
    <mergeCell ref="B38:F38"/>
    <mergeCell ref="B40:F40"/>
    <mergeCell ref="B42:F42"/>
    <mergeCell ref="B45:F45"/>
  </mergeCells>
  <dataValidations count="16">
    <dataValidation allowBlank="1" showInputMessage="1" showErrorMessage="1" prompt="Name of the academic institution administering the grant" sqref="A6:A7" xr:uid="{E1B5BD2F-2DD3-4071-8BC2-D51DDA9677EE}"/>
    <dataValidation allowBlank="1" showInputMessage="1" showErrorMessage="1" prompt="Address" sqref="A9" xr:uid="{E33A2B69-0924-4E32-A8F1-2542B7A76113}"/>
    <dataValidation allowBlank="1" showInputMessage="1" showErrorMessage="1" prompt="Project Leader's Name" sqref="A14" xr:uid="{396A8DFA-AABD-4376-85B4-79C80A388E85}"/>
    <dataValidation allowBlank="1" showInputMessage="1" showErrorMessage="1" prompt="Program Name" sqref="A16" xr:uid="{40DEEAD0-7A52-4DD8-A701-FAE0D18BED4F}"/>
    <dataValidation allowBlank="1" showInputMessage="1" showErrorMessage="1" prompt="File Number" sqref="A20" xr:uid="{B6A78CDF-BCE3-4338-B9B3-672AA60E6DCB}"/>
    <dataValidation allowBlank="1" showInputMessage="1" showErrorMessage="1" prompt="Project Title" sqref="A22" xr:uid="{433D2590-9BFA-4DF1-970F-344E09531EDC}"/>
    <dataValidation allowBlank="1" showInputMessage="1" showErrorMessage="1" prompt="Project Start Date" sqref="A27" xr:uid="{2DD3E80B-5B28-4571-97E3-4441AC03D914}"/>
    <dataValidation allowBlank="1" showInputMessage="1" showErrorMessage="1" prompt="Project End Date" sqref="A28" xr:uid="{A81091A4-5C1B-4547-BFFE-FE66E2006148}"/>
    <dataValidation allowBlank="1" showInputMessage="1" showErrorMessage="1" prompt="Total Project Budget" sqref="A31" xr:uid="{7FE32828-3EE0-41CC-92CF-25BF372A6CDC}"/>
    <dataValidation allowBlank="1" showInputMessage="1" showErrorMessage="1" prompt="Project Leader" sqref="A45" xr:uid="{6E2859D9-063D-4256-B7FE-0DAA35935E54}"/>
    <dataValidation allowBlank="1" showInputMessage="1" showErrorMessage="1" prompt="End of the reporting period" sqref="A29" xr:uid="{E0A06857-D175-4F37-930E-944C33A1245B}"/>
    <dataValidation allowBlank="1" showInputMessage="1" showErrorMessage="1" prompt="Cumulative Actual Project Expenditure" sqref="A32" xr:uid="{1E06DA48-6AE6-4094-B341-D9034E70E86B}"/>
    <dataValidation allowBlank="1" showInputMessage="1" showErrorMessage="1" prompt="Statement by the Institution or Grant Administrator and by the Project Leader" sqref="A34:F34" xr:uid="{CB97E241-B946-4523-A561-43D4BEDB8FD9}"/>
    <dataValidation allowBlank="1" showInputMessage="1" showErrorMessage="1" prompt="To the best of our knowledge, we hereby declare that the attached financial report fully reflects the financial operations carried out with the funding from the indicated organisations. " sqref="A36:F36" xr:uid="{C0D653A4-107B-4DD8-9578-664A3BF258B8}"/>
    <dataValidation allowBlank="1" showInputMessage="1" showErrorMessage="1" prompt="Finance Department or Grant Administrator:" sqref="A37" xr:uid="{8E775366-B4E3-4503-B88B-5D13D8D57859}"/>
    <dataValidation allowBlank="1" showInputMessage="1" showErrorMessage="1" prompt="Veuillez consulter les directives à la ligne 31 / Please refer to the guidelines on line 31" sqref="B40:F40 B47:F47" xr:uid="{D0BB5EA2-3830-4AC0-BA93-F193036535E5}"/>
  </dataValidations>
  <printOptions horizontalCentered="1"/>
  <pageMargins left="0.70833333333333304" right="0.70833333333333304" top="0.74791666666666701" bottom="0.55138888888888904" header="0.51180555555555496" footer="0.51180555555555496"/>
  <pageSetup scale="88"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pageSetUpPr fitToPage="1"/>
  </sheetPr>
  <dimension ref="A1:AMI66"/>
  <sheetViews>
    <sheetView tabSelected="1" zoomScale="80" zoomScaleNormal="80" workbookViewId="0">
      <pane xSplit="8" ySplit="14" topLeftCell="I15" activePane="bottomRight" state="frozen"/>
      <selection pane="topRight" activeCell="I1" sqref="I1"/>
      <selection pane="bottomLeft" activeCell="A15" sqref="A15"/>
      <selection pane="bottomRight" activeCell="I20" sqref="I20"/>
    </sheetView>
  </sheetViews>
  <sheetFormatPr baseColWidth="10" defaultColWidth="11.453125" defaultRowHeight="15.5" x14ac:dyDescent="0.35"/>
  <cols>
    <col min="1" max="1" width="19.1796875" style="35" customWidth="1"/>
    <col min="2" max="2" width="18.1796875" style="35" customWidth="1"/>
    <col min="3" max="3" width="16.26953125" style="35" customWidth="1"/>
    <col min="4" max="4" width="1.7265625" style="35" customWidth="1"/>
    <col min="5" max="5" width="23.7265625" style="35" customWidth="1"/>
    <col min="6" max="6" width="18.7265625" style="35" bestFit="1" customWidth="1"/>
    <col min="7" max="7" width="16" style="35" customWidth="1"/>
    <col min="8" max="8" width="1.7265625" style="33" customWidth="1"/>
    <col min="9" max="13" width="14.453125" style="33" customWidth="1"/>
    <col min="14" max="14" width="14" style="33" customWidth="1"/>
    <col min="15" max="15" width="1.7265625" style="33" customWidth="1"/>
    <col min="16" max="21" width="13.81640625" style="33" customWidth="1"/>
    <col min="22" max="22" width="1.453125" style="33" customWidth="1"/>
    <col min="23" max="23" width="13.1796875" style="68" bestFit="1" customWidth="1"/>
    <col min="24" max="24" width="10.26953125" style="68" customWidth="1"/>
    <col min="25" max="25" width="13.453125" style="68" bestFit="1" customWidth="1"/>
    <col min="26" max="26" width="117.1796875" style="68" customWidth="1"/>
    <col min="27" max="27" width="11.453125" style="33"/>
    <col min="28" max="16384" width="11.453125" style="46"/>
  </cols>
  <sheetData>
    <row r="1" spans="1:26" s="33" customFormat="1" x14ac:dyDescent="0.35">
      <c r="A1" s="257" t="s">
        <v>193</v>
      </c>
      <c r="B1" s="257"/>
      <c r="C1" s="257"/>
      <c r="D1" s="257"/>
      <c r="E1" s="257"/>
      <c r="F1" s="257"/>
      <c r="G1" s="126"/>
      <c r="W1" s="68"/>
      <c r="X1" s="68"/>
      <c r="Y1" s="68"/>
      <c r="Z1" s="68"/>
    </row>
    <row r="2" spans="1:26" s="33" customFormat="1" ht="12" customHeight="1" x14ac:dyDescent="0.35">
      <c r="A2" s="34"/>
      <c r="B2" s="35"/>
      <c r="C2" s="35"/>
      <c r="D2" s="35"/>
      <c r="E2" s="35"/>
      <c r="F2" s="36"/>
      <c r="G2" s="126"/>
      <c r="W2" s="68"/>
      <c r="X2" s="68"/>
      <c r="Y2" s="68"/>
      <c r="Z2" s="68"/>
    </row>
    <row r="3" spans="1:26" s="33" customFormat="1" ht="33" customHeight="1" x14ac:dyDescent="0.35">
      <c r="A3" s="259" t="s">
        <v>148</v>
      </c>
      <c r="B3" s="230"/>
      <c r="C3" s="90">
        <f>Budget!C3</f>
        <v>0</v>
      </c>
      <c r="D3" s="90"/>
      <c r="E3" s="90"/>
      <c r="F3" s="91"/>
      <c r="G3" s="126"/>
      <c r="W3" s="68"/>
      <c r="X3" s="68"/>
      <c r="Y3" s="68"/>
      <c r="Z3" s="68"/>
    </row>
    <row r="4" spans="1:26" s="41" customFormat="1" ht="6" customHeight="1" x14ac:dyDescent="0.35">
      <c r="A4" s="39"/>
      <c r="B4" s="197"/>
      <c r="C4" s="198"/>
      <c r="D4" s="198"/>
      <c r="E4" s="198"/>
      <c r="F4" s="40"/>
      <c r="G4" s="127"/>
      <c r="W4" s="69"/>
      <c r="X4" s="69"/>
      <c r="Y4" s="69"/>
      <c r="Z4" s="69"/>
    </row>
    <row r="5" spans="1:26" s="41" customFormat="1" x14ac:dyDescent="0.35">
      <c r="A5" s="260" t="s">
        <v>163</v>
      </c>
      <c r="B5" s="227"/>
      <c r="C5" s="199">
        <f>Budget!C5</f>
        <v>0</v>
      </c>
      <c r="D5" s="200"/>
      <c r="E5" s="200"/>
      <c r="F5" s="134"/>
      <c r="G5" s="127"/>
      <c r="W5" s="69"/>
      <c r="X5" s="69"/>
      <c r="Y5" s="69"/>
      <c r="Z5" s="69"/>
    </row>
    <row r="6" spans="1:26" s="41" customFormat="1" ht="6" customHeight="1" x14ac:dyDescent="0.35">
      <c r="A6" s="39"/>
      <c r="B6" s="197"/>
      <c r="C6" s="198"/>
      <c r="D6" s="198"/>
      <c r="E6" s="198"/>
      <c r="F6" s="40"/>
      <c r="G6" s="127"/>
      <c r="W6" s="69"/>
      <c r="X6" s="69"/>
      <c r="Y6" s="69"/>
      <c r="Z6" s="69"/>
    </row>
    <row r="7" spans="1:26" s="41" customFormat="1" ht="42.75" customHeight="1" x14ac:dyDescent="0.35">
      <c r="A7" s="260" t="s">
        <v>152</v>
      </c>
      <c r="B7" s="227"/>
      <c r="C7" s="258">
        <f>Budget!C7</f>
        <v>0</v>
      </c>
      <c r="D7" s="258"/>
      <c r="E7" s="258"/>
      <c r="F7" s="258"/>
      <c r="G7" s="127"/>
      <c r="W7" s="69"/>
      <c r="X7" s="69"/>
      <c r="Y7" s="69"/>
      <c r="Z7" s="69"/>
    </row>
    <row r="8" spans="1:26" s="41" customFormat="1" ht="6" customHeight="1" x14ac:dyDescent="0.35">
      <c r="A8" s="39"/>
      <c r="B8" s="197"/>
      <c r="C8" s="198"/>
      <c r="D8" s="198"/>
      <c r="E8" s="198"/>
      <c r="F8" s="40"/>
      <c r="G8" s="127"/>
      <c r="W8" s="69"/>
      <c r="X8" s="69"/>
      <c r="Y8" s="69"/>
      <c r="Z8" s="69"/>
    </row>
    <row r="9" spans="1:26" s="33" customFormat="1" x14ac:dyDescent="0.35">
      <c r="A9" s="37" t="s">
        <v>205</v>
      </c>
      <c r="B9" s="38"/>
      <c r="C9" s="146"/>
      <c r="D9" s="198"/>
      <c r="E9" s="61" t="s">
        <v>194</v>
      </c>
      <c r="F9" s="145">
        <f>Budget!C9</f>
        <v>45839</v>
      </c>
      <c r="G9" s="126"/>
      <c r="W9" s="68"/>
      <c r="X9" s="68"/>
      <c r="Y9" s="68"/>
      <c r="Z9" s="68"/>
    </row>
    <row r="10" spans="1:26" s="33" customFormat="1" x14ac:dyDescent="0.35">
      <c r="A10" s="37" t="s">
        <v>206</v>
      </c>
      <c r="B10" s="38"/>
      <c r="C10" s="146"/>
      <c r="D10" s="61">
        <f>IF(C10=Paramètres!D103,1,IF(C10=Paramètres!D107,2,3))</f>
        <v>3</v>
      </c>
      <c r="E10" s="61" t="s">
        <v>195</v>
      </c>
      <c r="F10" s="187"/>
      <c r="G10" s="128"/>
      <c r="H10" s="124"/>
      <c r="I10" s="124"/>
      <c r="J10" s="124"/>
      <c r="O10" s="124"/>
      <c r="W10" s="68"/>
      <c r="X10" s="68"/>
      <c r="Y10" s="68"/>
      <c r="Z10" s="68"/>
    </row>
    <row r="11" spans="1:26" s="33" customFormat="1" ht="12.75" customHeight="1" x14ac:dyDescent="0.35">
      <c r="A11" s="125"/>
      <c r="B11" s="42"/>
      <c r="C11" s="43"/>
      <c r="D11" s="120"/>
      <c r="E11" s="43"/>
      <c r="F11" s="44"/>
      <c r="G11" s="126"/>
      <c r="W11" s="68"/>
      <c r="X11" s="68"/>
      <c r="Y11" s="68"/>
      <c r="Z11" s="68"/>
    </row>
    <row r="12" spans="1:26" ht="16" thickBot="1" x14ac:dyDescent="0.4">
      <c r="A12" s="61"/>
      <c r="B12" s="38"/>
      <c r="C12" s="38"/>
      <c r="D12" s="38"/>
      <c r="E12" s="38"/>
      <c r="F12" s="38"/>
      <c r="G12" s="129"/>
      <c r="I12" s="251" t="s">
        <v>295</v>
      </c>
      <c r="J12" s="251"/>
      <c r="K12" s="251"/>
      <c r="L12" s="251"/>
      <c r="M12" s="251"/>
      <c r="N12" s="251"/>
      <c r="P12" s="248" t="s">
        <v>196</v>
      </c>
      <c r="Q12" s="248"/>
      <c r="R12" s="248"/>
      <c r="S12" s="248"/>
      <c r="T12" s="248"/>
      <c r="U12" s="248"/>
      <c r="W12" s="122" t="s">
        <v>197</v>
      </c>
      <c r="X12" s="122"/>
      <c r="Y12" s="122"/>
      <c r="Z12" s="122"/>
    </row>
    <row r="13" spans="1:26" ht="15.75" customHeight="1" x14ac:dyDescent="0.35">
      <c r="G13" s="45"/>
      <c r="I13" s="256" t="s">
        <v>280</v>
      </c>
      <c r="J13" s="256"/>
      <c r="K13" s="256"/>
      <c r="L13" s="256"/>
      <c r="M13" s="256"/>
      <c r="N13" s="256"/>
      <c r="P13" s="250" t="s">
        <v>279</v>
      </c>
      <c r="Q13" s="250"/>
      <c r="R13" s="250"/>
      <c r="S13" s="250"/>
      <c r="T13" s="250"/>
      <c r="U13" s="250"/>
      <c r="W13" s="262" t="s">
        <v>278</v>
      </c>
      <c r="X13" s="262"/>
      <c r="Y13" s="262"/>
      <c r="Z13" s="262"/>
    </row>
    <row r="14" spans="1:26" s="47" customFormat="1" ht="40.5" customHeight="1" x14ac:dyDescent="0.25">
      <c r="A14" s="228" t="s">
        <v>166</v>
      </c>
      <c r="B14" s="228"/>
      <c r="C14" s="228"/>
      <c r="D14" s="228"/>
      <c r="E14" s="228"/>
      <c r="F14" s="228"/>
      <c r="G14" s="228"/>
      <c r="I14" s="121" t="str">
        <f>Budget!I13</f>
        <v>Génome Québec</v>
      </c>
      <c r="J14" s="133" t="str">
        <f>Budget!J13</f>
        <v>Source 2</v>
      </c>
      <c r="K14" s="133" t="str">
        <f>Budget!K13</f>
        <v>Source 3</v>
      </c>
      <c r="L14" s="133" t="str">
        <f>Budget!L13</f>
        <v>Source 4</v>
      </c>
      <c r="M14" s="133" t="str">
        <f>Budget!M13</f>
        <v>Source 5</v>
      </c>
      <c r="N14" s="121" t="s">
        <v>173</v>
      </c>
      <c r="P14" s="121" t="str">
        <f>I14</f>
        <v>Génome Québec</v>
      </c>
      <c r="Q14" s="121" t="str">
        <f>J14</f>
        <v>Source 2</v>
      </c>
      <c r="R14" s="121" t="str">
        <f>K14</f>
        <v>Source 3</v>
      </c>
      <c r="S14" s="121" t="str">
        <f>L14</f>
        <v>Source 4</v>
      </c>
      <c r="T14" s="121" t="str">
        <f>M14</f>
        <v>Source 5</v>
      </c>
      <c r="U14" s="121" t="s">
        <v>173</v>
      </c>
      <c r="V14" s="123"/>
      <c r="W14" s="88" t="s">
        <v>208</v>
      </c>
      <c r="X14" s="88" t="s">
        <v>198</v>
      </c>
      <c r="Y14" s="88" t="s">
        <v>199</v>
      </c>
      <c r="Z14" s="135" t="s">
        <v>209</v>
      </c>
    </row>
    <row r="15" spans="1:26" x14ac:dyDescent="0.35">
      <c r="A15" s="48" t="s">
        <v>200</v>
      </c>
      <c r="G15" s="49"/>
      <c r="H15" s="50"/>
      <c r="I15" s="50"/>
      <c r="J15" s="50"/>
      <c r="K15" s="50"/>
      <c r="L15" s="50"/>
      <c r="M15" s="50"/>
      <c r="N15" s="51">
        <f>N48</f>
        <v>0</v>
      </c>
      <c r="O15" s="50"/>
      <c r="W15" s="71"/>
      <c r="X15" s="71"/>
      <c r="Y15" s="71"/>
      <c r="Z15" s="138"/>
    </row>
    <row r="16" spans="1:26" x14ac:dyDescent="0.35">
      <c r="A16" s="48"/>
      <c r="B16" s="35" t="s">
        <v>204</v>
      </c>
      <c r="G16" s="140"/>
      <c r="H16" s="50"/>
      <c r="I16" s="202"/>
      <c r="J16" s="202"/>
      <c r="K16" s="202"/>
      <c r="L16" s="202"/>
      <c r="M16" s="202"/>
      <c r="N16" s="51">
        <f>SUM(I16:M16)</f>
        <v>0</v>
      </c>
      <c r="O16" s="50"/>
      <c r="P16" s="51">
        <f>Budget!I14</f>
        <v>0</v>
      </c>
      <c r="Q16" s="51">
        <f>Budget!J14</f>
        <v>0</v>
      </c>
      <c r="R16" s="51">
        <f>Budget!K14</f>
        <v>0</v>
      </c>
      <c r="S16" s="51">
        <f>Budget!L14</f>
        <v>0</v>
      </c>
      <c r="T16" s="51">
        <f>Budget!M14</f>
        <v>0</v>
      </c>
      <c r="U16" s="51">
        <f>SUM(P16:T16)</f>
        <v>0</v>
      </c>
      <c r="W16" s="77">
        <f>N16-U16</f>
        <v>0</v>
      </c>
      <c r="X16" s="149">
        <f>IF(AND(N16=0,U16=0),0,IFERROR(W16/U16,1))</f>
        <v>0</v>
      </c>
      <c r="Y16" s="79" t="str">
        <f>IF(AND(ABS(X16)&gt;=0.25,ABS(W16)&gt;=50000),"Oui","Non")</f>
        <v>Non</v>
      </c>
      <c r="Z16" s="201"/>
    </row>
    <row r="17" spans="1:26" ht="15" customHeight="1" x14ac:dyDescent="0.35"/>
    <row r="18" spans="1:26" s="47" customFormat="1" ht="15.75" customHeight="1" x14ac:dyDescent="0.25">
      <c r="A18" s="228" t="s">
        <v>175</v>
      </c>
      <c r="B18" s="228"/>
      <c r="C18" s="228"/>
      <c r="D18" s="228"/>
      <c r="E18" s="228"/>
      <c r="F18" s="228"/>
      <c r="G18" s="228"/>
      <c r="W18" s="71"/>
      <c r="X18" s="72"/>
      <c r="Y18" s="71"/>
      <c r="Z18" s="71"/>
    </row>
    <row r="19" spans="1:26" s="47" customFormat="1" ht="15.75" customHeight="1" x14ac:dyDescent="0.25">
      <c r="A19" s="224" t="s">
        <v>176</v>
      </c>
      <c r="B19" s="224"/>
      <c r="C19" s="224"/>
      <c r="D19" s="224"/>
      <c r="E19" s="224"/>
      <c r="F19" s="224"/>
      <c r="G19" s="224"/>
      <c r="W19" s="71"/>
      <c r="X19" s="72"/>
      <c r="Y19" s="71"/>
      <c r="Z19" s="71"/>
    </row>
    <row r="20" spans="1:26" x14ac:dyDescent="0.35">
      <c r="A20" s="254" t="s">
        <v>201</v>
      </c>
      <c r="B20" s="254"/>
      <c r="C20" s="254"/>
      <c r="D20" s="254"/>
      <c r="E20" s="254"/>
      <c r="F20" s="254"/>
      <c r="G20" s="49">
        <f>N20</f>
        <v>0</v>
      </c>
      <c r="H20" s="50"/>
      <c r="I20" s="93"/>
      <c r="J20" s="93"/>
      <c r="K20" s="93"/>
      <c r="L20" s="93"/>
      <c r="M20" s="93"/>
      <c r="N20" s="49">
        <f>SUM(I20:M20)</f>
        <v>0</v>
      </c>
      <c r="O20" s="50"/>
      <c r="P20" s="49">
        <f>Budget!I18</f>
        <v>0</v>
      </c>
      <c r="Q20" s="49">
        <f>Budget!J18</f>
        <v>0</v>
      </c>
      <c r="R20" s="49">
        <f>Budget!K18</f>
        <v>0</v>
      </c>
      <c r="S20" s="49">
        <f>Budget!L18</f>
        <v>0</v>
      </c>
      <c r="T20" s="49">
        <f>Budget!M18</f>
        <v>0</v>
      </c>
      <c r="U20" s="49">
        <f>SUM(P20:T20)</f>
        <v>0</v>
      </c>
      <c r="W20" s="73">
        <f>N20-U20</f>
        <v>0</v>
      </c>
      <c r="X20" s="74">
        <f>IF(AND(N20=0,U20=0),0,IFERROR(W20/U20,1))</f>
        <v>0</v>
      </c>
      <c r="Y20" s="137"/>
      <c r="Z20" s="138"/>
    </row>
    <row r="21" spans="1:26" ht="16" thickBot="1" x14ac:dyDescent="0.4">
      <c r="A21" s="254" t="s">
        <v>178</v>
      </c>
      <c r="B21" s="254"/>
      <c r="C21" s="254"/>
      <c r="D21" s="254"/>
      <c r="E21" s="254"/>
      <c r="F21" s="254"/>
      <c r="G21" s="52">
        <f>N21</f>
        <v>0</v>
      </c>
      <c r="H21" s="50"/>
      <c r="I21" s="94"/>
      <c r="J21" s="94"/>
      <c r="K21" s="94"/>
      <c r="L21" s="94"/>
      <c r="M21" s="94"/>
      <c r="N21" s="52">
        <f>SUM(I21:M21)</f>
        <v>0</v>
      </c>
      <c r="O21" s="50"/>
      <c r="P21" s="52">
        <f>Budget!I19</f>
        <v>0</v>
      </c>
      <c r="Q21" s="52">
        <f>Budget!J19</f>
        <v>0</v>
      </c>
      <c r="R21" s="52">
        <f>Budget!K19</f>
        <v>0</v>
      </c>
      <c r="S21" s="52">
        <f>Budget!L19</f>
        <v>0</v>
      </c>
      <c r="T21" s="52">
        <f>Budget!M19</f>
        <v>0</v>
      </c>
      <c r="U21" s="52">
        <f>SUM(P21:T21)</f>
        <v>0</v>
      </c>
      <c r="W21" s="75">
        <f>N21-U21</f>
        <v>0</v>
      </c>
      <c r="X21" s="76">
        <f>IF(AND(N21=0,U21=0),0,IFERROR(W21/U21,1))</f>
        <v>0</v>
      </c>
      <c r="Y21" s="136"/>
      <c r="Z21" s="139"/>
    </row>
    <row r="22" spans="1:26" ht="16.5" customHeight="1" x14ac:dyDescent="0.35">
      <c r="A22" s="255" t="s">
        <v>179</v>
      </c>
      <c r="B22" s="255"/>
      <c r="C22" s="255"/>
      <c r="D22" s="255"/>
      <c r="E22" s="255"/>
      <c r="F22" s="255"/>
      <c r="G22" s="51">
        <f>SUM(G20:G21)</f>
        <v>0</v>
      </c>
      <c r="H22" s="62"/>
      <c r="I22" s="51">
        <f t="shared" ref="I22:N22" si="0">SUM(I20:I21)</f>
        <v>0</v>
      </c>
      <c r="J22" s="51">
        <f t="shared" si="0"/>
        <v>0</v>
      </c>
      <c r="K22" s="51">
        <f t="shared" si="0"/>
        <v>0</v>
      </c>
      <c r="L22" s="51">
        <f t="shared" si="0"/>
        <v>0</v>
      </c>
      <c r="M22" s="51">
        <f t="shared" si="0"/>
        <v>0</v>
      </c>
      <c r="N22" s="51">
        <f t="shared" si="0"/>
        <v>0</v>
      </c>
      <c r="O22" s="62"/>
      <c r="P22" s="51">
        <f t="shared" ref="P22:U22" si="1">SUM(P20:P21)</f>
        <v>0</v>
      </c>
      <c r="Q22" s="51">
        <f t="shared" si="1"/>
        <v>0</v>
      </c>
      <c r="R22" s="51">
        <f t="shared" si="1"/>
        <v>0</v>
      </c>
      <c r="S22" s="51">
        <f t="shared" si="1"/>
        <v>0</v>
      </c>
      <c r="T22" s="51">
        <f t="shared" si="1"/>
        <v>0</v>
      </c>
      <c r="U22" s="51">
        <f t="shared" si="1"/>
        <v>0</v>
      </c>
      <c r="W22" s="77">
        <f>N22-U22</f>
        <v>0</v>
      </c>
      <c r="X22" s="78">
        <f>IF(AND(N22=0,U22=0),0,IFERROR(W22/U22,1))</f>
        <v>0</v>
      </c>
      <c r="Y22" s="79" t="str">
        <f>IF(AND(ABS(X22)&gt;=0.25,ABS(W22)&gt;=50000),"Oui","Non")</f>
        <v>Non</v>
      </c>
      <c r="Z22" s="181"/>
    </row>
    <row r="23" spans="1:26" ht="6" customHeight="1" x14ac:dyDescent="0.35">
      <c r="A23" s="249"/>
      <c r="B23" s="249"/>
      <c r="C23" s="249"/>
      <c r="D23" s="249"/>
      <c r="E23" s="249"/>
      <c r="F23" s="249"/>
      <c r="G23" s="249"/>
      <c r="H23" s="63"/>
      <c r="O23" s="63"/>
      <c r="X23" s="80"/>
    </row>
    <row r="24" spans="1:26" s="47" customFormat="1" ht="15.75" customHeight="1" x14ac:dyDescent="0.25">
      <c r="A24" s="224" t="s">
        <v>180</v>
      </c>
      <c r="B24" s="224"/>
      <c r="C24" s="224"/>
      <c r="D24" s="224"/>
      <c r="E24" s="224"/>
      <c r="F24" s="224"/>
      <c r="G24" s="224"/>
      <c r="H24" s="64"/>
      <c r="O24" s="64"/>
      <c r="W24" s="71"/>
      <c r="X24" s="72"/>
      <c r="Y24" s="81"/>
      <c r="Z24" s="71"/>
    </row>
    <row r="25" spans="1:26" ht="15" customHeight="1" x14ac:dyDescent="0.35">
      <c r="A25" s="252" t="s">
        <v>181</v>
      </c>
      <c r="B25" s="252"/>
      <c r="C25" s="252"/>
      <c r="D25" s="252"/>
      <c r="E25" s="252"/>
      <c r="F25" s="252"/>
      <c r="G25" s="49">
        <f>N25</f>
        <v>0</v>
      </c>
      <c r="H25" s="65"/>
      <c r="I25" s="93"/>
      <c r="J25" s="93"/>
      <c r="K25" s="93"/>
      <c r="L25" s="93"/>
      <c r="M25" s="93"/>
      <c r="N25" s="49">
        <f>SUM(I25:M25)</f>
        <v>0</v>
      </c>
      <c r="O25" s="65"/>
      <c r="P25" s="49">
        <f>Budget!I23</f>
        <v>0</v>
      </c>
      <c r="Q25" s="49">
        <f>Budget!J23</f>
        <v>0</v>
      </c>
      <c r="R25" s="49">
        <f>Budget!K23</f>
        <v>0</v>
      </c>
      <c r="S25" s="49">
        <f>Budget!L23</f>
        <v>0</v>
      </c>
      <c r="T25" s="49">
        <f>Budget!M23</f>
        <v>0</v>
      </c>
      <c r="U25" s="49">
        <f>SUM(P25:T25)</f>
        <v>0</v>
      </c>
      <c r="W25" s="73">
        <f>N25-U25</f>
        <v>0</v>
      </c>
      <c r="X25" s="74">
        <f>IF(AND(N25=0,U25=0),0,IFERROR(W25/U25,1))</f>
        <v>0</v>
      </c>
      <c r="Y25" s="137"/>
      <c r="Z25" s="138"/>
    </row>
    <row r="26" spans="1:26" ht="15.75" customHeight="1" thickBot="1" x14ac:dyDescent="0.4">
      <c r="A26" s="252" t="s">
        <v>182</v>
      </c>
      <c r="B26" s="252"/>
      <c r="C26" s="252"/>
      <c r="D26" s="252"/>
      <c r="E26" s="252"/>
      <c r="F26" s="252"/>
      <c r="G26" s="52">
        <f>N26</f>
        <v>0</v>
      </c>
      <c r="H26" s="65"/>
      <c r="I26" s="94"/>
      <c r="J26" s="94"/>
      <c r="K26" s="94"/>
      <c r="L26" s="94"/>
      <c r="M26" s="94"/>
      <c r="N26" s="52">
        <f>SUM(I26:M26)</f>
        <v>0</v>
      </c>
      <c r="O26" s="65"/>
      <c r="P26" s="52">
        <f>Budget!I24</f>
        <v>0</v>
      </c>
      <c r="Q26" s="52">
        <f>Budget!J24</f>
        <v>0</v>
      </c>
      <c r="R26" s="52">
        <f>Budget!K24</f>
        <v>0</v>
      </c>
      <c r="S26" s="52">
        <f>Budget!L24</f>
        <v>0</v>
      </c>
      <c r="T26" s="52">
        <f>Budget!M24</f>
        <v>0</v>
      </c>
      <c r="U26" s="52">
        <f>SUM(P26:T26)</f>
        <v>0</v>
      </c>
      <c r="W26" s="75">
        <f>N26-U26</f>
        <v>0</v>
      </c>
      <c r="X26" s="76">
        <f>IF(AND(N26=0,U26=0),0,IFERROR(W26/U26,1))</f>
        <v>0</v>
      </c>
      <c r="Y26" s="136"/>
      <c r="Z26" s="139"/>
    </row>
    <row r="27" spans="1:26" ht="16.5" customHeight="1" x14ac:dyDescent="0.35">
      <c r="A27" s="255" t="s">
        <v>179</v>
      </c>
      <c r="B27" s="255"/>
      <c r="C27" s="255"/>
      <c r="D27" s="255"/>
      <c r="E27" s="255"/>
      <c r="F27" s="255"/>
      <c r="G27" s="51">
        <f>SUM(G25:G26)</f>
        <v>0</v>
      </c>
      <c r="H27" s="50"/>
      <c r="I27" s="51">
        <f t="shared" ref="I27:N27" si="2">SUM(I25:I26)</f>
        <v>0</v>
      </c>
      <c r="J27" s="51">
        <f t="shared" si="2"/>
        <v>0</v>
      </c>
      <c r="K27" s="51">
        <f t="shared" si="2"/>
        <v>0</v>
      </c>
      <c r="L27" s="51">
        <f t="shared" si="2"/>
        <v>0</v>
      </c>
      <c r="M27" s="51">
        <f t="shared" si="2"/>
        <v>0</v>
      </c>
      <c r="N27" s="51">
        <f t="shared" si="2"/>
        <v>0</v>
      </c>
      <c r="O27" s="50"/>
      <c r="P27" s="51">
        <f t="shared" ref="P27:U27" si="3">SUM(P25:P26)</f>
        <v>0</v>
      </c>
      <c r="Q27" s="51">
        <f t="shared" si="3"/>
        <v>0</v>
      </c>
      <c r="R27" s="51">
        <f t="shared" si="3"/>
        <v>0</v>
      </c>
      <c r="S27" s="51">
        <f t="shared" si="3"/>
        <v>0</v>
      </c>
      <c r="T27" s="51">
        <f t="shared" si="3"/>
        <v>0</v>
      </c>
      <c r="U27" s="51">
        <f t="shared" si="3"/>
        <v>0</v>
      </c>
      <c r="W27" s="77">
        <f>N27-U27</f>
        <v>0</v>
      </c>
      <c r="X27" s="78">
        <f>IF(AND(N27=0,U27=0),0,IFERROR(W27/U27,1))</f>
        <v>0</v>
      </c>
      <c r="Y27" s="79" t="str">
        <f>IF(AND(ABS(X27)&gt;=0.25,ABS(W27)&gt;=50000),"Oui","Non")</f>
        <v>Non</v>
      </c>
      <c r="Z27" s="181"/>
    </row>
    <row r="28" spans="1:26" ht="6" customHeight="1" x14ac:dyDescent="0.35">
      <c r="A28" s="249"/>
      <c r="B28" s="249"/>
      <c r="C28" s="249"/>
      <c r="D28" s="249"/>
      <c r="E28" s="249"/>
      <c r="F28" s="249"/>
      <c r="G28" s="249"/>
      <c r="X28" s="80"/>
    </row>
    <row r="29" spans="1:26" s="47" customFormat="1" ht="15.75" customHeight="1" x14ac:dyDescent="0.25">
      <c r="A29" s="224" t="s">
        <v>183</v>
      </c>
      <c r="B29" s="224"/>
      <c r="C29" s="224"/>
      <c r="D29" s="224"/>
      <c r="E29" s="224"/>
      <c r="F29" s="224"/>
      <c r="G29" s="224"/>
      <c r="W29" s="71"/>
      <c r="X29" s="72"/>
      <c r="Y29" s="71"/>
      <c r="Z29" s="71"/>
    </row>
    <row r="30" spans="1:26" ht="15.75" customHeight="1" thickBot="1" x14ac:dyDescent="0.4">
      <c r="A30" s="252" t="s">
        <v>202</v>
      </c>
      <c r="B30" s="252"/>
      <c r="C30" s="252"/>
      <c r="D30" s="252"/>
      <c r="E30" s="252"/>
      <c r="F30" s="252"/>
      <c r="G30" s="53">
        <f>N30</f>
        <v>0</v>
      </c>
      <c r="H30" s="65"/>
      <c r="I30" s="94"/>
      <c r="J30" s="94"/>
      <c r="K30" s="94"/>
      <c r="L30" s="94"/>
      <c r="M30" s="94"/>
      <c r="N30" s="52">
        <f>SUM(I30:M30)</f>
        <v>0</v>
      </c>
      <c r="O30" s="65"/>
      <c r="P30" s="53">
        <f>Budget!I28</f>
        <v>0</v>
      </c>
      <c r="Q30" s="53">
        <f>Budget!J28</f>
        <v>0</v>
      </c>
      <c r="R30" s="53">
        <f>Budget!K28</f>
        <v>0</v>
      </c>
      <c r="S30" s="53">
        <f>Budget!L28</f>
        <v>0</v>
      </c>
      <c r="T30" s="53">
        <f>Budget!M28</f>
        <v>0</v>
      </c>
      <c r="U30" s="53">
        <f>SUM(P30:T30)</f>
        <v>0</v>
      </c>
      <c r="W30" s="82">
        <f>N30-U30</f>
        <v>0</v>
      </c>
      <c r="X30" s="83">
        <f>IF(AND(N30=0,U30=0),0,IFERROR(W30/U30,1))</f>
        <v>0</v>
      </c>
      <c r="Y30" s="136"/>
      <c r="Z30" s="139"/>
    </row>
    <row r="31" spans="1:26" ht="16.5" customHeight="1" x14ac:dyDescent="0.35">
      <c r="A31" s="255" t="s">
        <v>179</v>
      </c>
      <c r="B31" s="255"/>
      <c r="C31" s="255"/>
      <c r="D31" s="255"/>
      <c r="E31" s="255"/>
      <c r="F31" s="255"/>
      <c r="G31" s="51">
        <f>SUM(G30:G30)</f>
        <v>0</v>
      </c>
      <c r="H31" s="50"/>
      <c r="I31" s="51">
        <f t="shared" ref="I31:N31" si="4">SUM(I30:I30)</f>
        <v>0</v>
      </c>
      <c r="J31" s="51">
        <f t="shared" si="4"/>
        <v>0</v>
      </c>
      <c r="K31" s="51">
        <f t="shared" si="4"/>
        <v>0</v>
      </c>
      <c r="L31" s="51">
        <f t="shared" si="4"/>
        <v>0</v>
      </c>
      <c r="M31" s="51">
        <f t="shared" si="4"/>
        <v>0</v>
      </c>
      <c r="N31" s="51">
        <f t="shared" si="4"/>
        <v>0</v>
      </c>
      <c r="O31" s="50"/>
      <c r="P31" s="51">
        <f t="shared" ref="P31:U31" si="5">SUM(P30:P30)</f>
        <v>0</v>
      </c>
      <c r="Q31" s="51">
        <f t="shared" si="5"/>
        <v>0</v>
      </c>
      <c r="R31" s="51">
        <f t="shared" si="5"/>
        <v>0</v>
      </c>
      <c r="S31" s="51">
        <f t="shared" si="5"/>
        <v>0</v>
      </c>
      <c r="T31" s="51">
        <f t="shared" si="5"/>
        <v>0</v>
      </c>
      <c r="U31" s="51">
        <f t="shared" si="5"/>
        <v>0</v>
      </c>
      <c r="W31" s="77">
        <f>N31-U31</f>
        <v>0</v>
      </c>
      <c r="X31" s="78">
        <f>IF(AND(N31=0,U31=0),0,IFERROR(W31/U31,1))</f>
        <v>0</v>
      </c>
      <c r="Y31" s="79" t="str">
        <f>IF(AND(ABS(X31)&gt;=0.25,ABS(W31)&gt;=50000),"Oui","Non")</f>
        <v>Non</v>
      </c>
      <c r="Z31" s="181"/>
    </row>
    <row r="32" spans="1:26" ht="12.75" customHeight="1" x14ac:dyDescent="0.35">
      <c r="A32" s="249"/>
      <c r="B32" s="249"/>
      <c r="C32" s="249"/>
      <c r="D32" s="249"/>
      <c r="E32" s="249"/>
      <c r="F32" s="249"/>
      <c r="G32" s="249"/>
      <c r="X32" s="80"/>
    </row>
    <row r="33" spans="1:26" s="47" customFormat="1" ht="15.75" customHeight="1" x14ac:dyDescent="0.25">
      <c r="A33" s="224" t="s">
        <v>185</v>
      </c>
      <c r="B33" s="224"/>
      <c r="C33" s="224"/>
      <c r="D33" s="224"/>
      <c r="E33" s="224"/>
      <c r="F33" s="224"/>
      <c r="G33" s="147">
        <f>IF(ISERR(G39/(G48-G39)),0,G39/(G48-G39))</f>
        <v>0</v>
      </c>
      <c r="I33" s="130"/>
      <c r="J33" s="130"/>
      <c r="K33" s="130"/>
      <c r="L33" s="130"/>
      <c r="M33" s="130"/>
      <c r="N33" s="130"/>
      <c r="P33" s="130"/>
      <c r="Q33" s="130"/>
      <c r="R33" s="130"/>
      <c r="S33" s="130"/>
      <c r="T33" s="130"/>
      <c r="U33" s="130"/>
      <c r="V33" s="130"/>
      <c r="W33" s="131"/>
      <c r="X33" s="132"/>
      <c r="Y33" s="131"/>
      <c r="Z33" s="131"/>
    </row>
    <row r="34" spans="1:26" s="47" customFormat="1" ht="46.5" customHeight="1" x14ac:dyDescent="0.25">
      <c r="A34" s="253" t="str">
        <f>IF(G33&gt;5%,"Les frais généraux ne doivent pas dépasser 5% du budget non administratif, veuillez apporter une correction d'ici la fin du projet / General and administrative costs must not exceed 5% of the non-administrative budget, please correct by end of project","")</f>
        <v/>
      </c>
      <c r="B34" s="253"/>
      <c r="C34" s="253"/>
      <c r="D34" s="253"/>
      <c r="E34" s="253"/>
      <c r="F34" s="253"/>
      <c r="G34" s="253"/>
      <c r="H34" s="188"/>
      <c r="I34" s="188"/>
      <c r="J34" s="188"/>
      <c r="K34" s="188"/>
      <c r="L34" s="188"/>
      <c r="M34" s="188"/>
      <c r="N34" s="188"/>
      <c r="W34" s="71"/>
      <c r="X34" s="72"/>
      <c r="Y34" s="71"/>
      <c r="Z34" s="71"/>
    </row>
    <row r="35" spans="1:26" x14ac:dyDescent="0.35">
      <c r="A35" s="254" t="s">
        <v>213</v>
      </c>
      <c r="B35" s="254"/>
      <c r="C35" s="254"/>
      <c r="D35" s="254"/>
      <c r="E35" s="254"/>
      <c r="F35" s="254"/>
      <c r="G35" s="49">
        <f>N35</f>
        <v>0</v>
      </c>
      <c r="H35" s="65"/>
      <c r="I35" s="93"/>
      <c r="J35" s="93"/>
      <c r="K35" s="93"/>
      <c r="L35" s="93"/>
      <c r="M35" s="93"/>
      <c r="N35" s="49">
        <f>SUM(I35:M35)</f>
        <v>0</v>
      </c>
      <c r="O35" s="65"/>
      <c r="P35" s="49">
        <f>Budget!I33</f>
        <v>0</v>
      </c>
      <c r="Q35" s="49">
        <f>Budget!J33</f>
        <v>0</v>
      </c>
      <c r="R35" s="49">
        <f>Budget!K33</f>
        <v>0</v>
      </c>
      <c r="S35" s="49">
        <f>Budget!L33</f>
        <v>0</v>
      </c>
      <c r="T35" s="49">
        <f>Budget!M33</f>
        <v>0</v>
      </c>
      <c r="U35" s="49">
        <f>SUM(P35:T35)</f>
        <v>0</v>
      </c>
      <c r="W35" s="73">
        <f>N35-U35</f>
        <v>0</v>
      </c>
      <c r="X35" s="74">
        <f>IF(AND(N35=0,U35=0),0,IFERROR(W35/U35,1))</f>
        <v>0</v>
      </c>
      <c r="Y35" s="137"/>
      <c r="Z35" s="138"/>
    </row>
    <row r="36" spans="1:26" ht="15" customHeight="1" x14ac:dyDescent="0.35">
      <c r="A36" s="252" t="s">
        <v>186</v>
      </c>
      <c r="B36" s="252"/>
      <c r="C36" s="252"/>
      <c r="D36" s="252"/>
      <c r="E36" s="252"/>
      <c r="F36" s="252"/>
      <c r="G36" s="49">
        <f t="shared" ref="G36:G38" si="6">N36</f>
        <v>0</v>
      </c>
      <c r="H36" s="65"/>
      <c r="I36" s="93"/>
      <c r="J36" s="93"/>
      <c r="K36" s="93"/>
      <c r="L36" s="93"/>
      <c r="M36" s="93"/>
      <c r="N36" s="49">
        <f>SUM(I36:M36)</f>
        <v>0</v>
      </c>
      <c r="O36" s="65"/>
      <c r="P36" s="49">
        <f>Budget!I34</f>
        <v>0</v>
      </c>
      <c r="Q36" s="49">
        <f>Budget!J34</f>
        <v>0</v>
      </c>
      <c r="R36" s="49">
        <f>Budget!K34</f>
        <v>0</v>
      </c>
      <c r="S36" s="49">
        <f>Budget!L34</f>
        <v>0</v>
      </c>
      <c r="T36" s="49">
        <f>Budget!M34</f>
        <v>0</v>
      </c>
      <c r="U36" s="49">
        <f>SUM(P36:T36)</f>
        <v>0</v>
      </c>
      <c r="W36" s="73">
        <f>N36-U36</f>
        <v>0</v>
      </c>
      <c r="X36" s="74">
        <f>IF(AND(N36=0,U36=0),0,IFERROR(W36/U36,1))</f>
        <v>0</v>
      </c>
      <c r="Y36" s="137"/>
      <c r="Z36" s="138"/>
    </row>
    <row r="37" spans="1:26" ht="15" customHeight="1" x14ac:dyDescent="0.35">
      <c r="A37" s="254" t="s">
        <v>187</v>
      </c>
      <c r="B37" s="254"/>
      <c r="C37" s="254"/>
      <c r="D37" s="254"/>
      <c r="E37" s="254"/>
      <c r="F37" s="254"/>
      <c r="G37" s="49">
        <f t="shared" si="6"/>
        <v>0</v>
      </c>
      <c r="H37" s="65"/>
      <c r="I37" s="92"/>
      <c r="J37" s="92"/>
      <c r="K37" s="92"/>
      <c r="L37" s="92"/>
      <c r="M37" s="92"/>
      <c r="N37" s="49">
        <f>SUM(I37:M37)</f>
        <v>0</v>
      </c>
      <c r="O37" s="65"/>
      <c r="P37" s="49">
        <f>Budget!I35</f>
        <v>0</v>
      </c>
      <c r="Q37" s="49">
        <f>Budget!J35</f>
        <v>0</v>
      </c>
      <c r="R37" s="49">
        <f>Budget!K35</f>
        <v>0</v>
      </c>
      <c r="S37" s="49">
        <f>Budget!L35</f>
        <v>0</v>
      </c>
      <c r="T37" s="49">
        <f>Budget!M35</f>
        <v>0</v>
      </c>
      <c r="U37" s="49">
        <f>SUM(P37:T37)</f>
        <v>0</v>
      </c>
      <c r="W37" s="73">
        <f>N37-U37</f>
        <v>0</v>
      </c>
      <c r="X37" s="74">
        <f>IF(AND(N37=0,U37=0),0,IFERROR(W37/U37,1))</f>
        <v>0</v>
      </c>
      <c r="Y37" s="137"/>
      <c r="Z37" s="138"/>
    </row>
    <row r="38" spans="1:26" ht="16" thickBot="1" x14ac:dyDescent="0.4">
      <c r="A38" s="261" t="s">
        <v>188</v>
      </c>
      <c r="B38" s="261"/>
      <c r="C38" s="261"/>
      <c r="D38" s="261"/>
      <c r="E38" s="261"/>
      <c r="F38" s="261"/>
      <c r="G38" s="52">
        <f t="shared" si="6"/>
        <v>0</v>
      </c>
      <c r="H38" s="65"/>
      <c r="I38" s="94"/>
      <c r="J38" s="94"/>
      <c r="K38" s="94"/>
      <c r="L38" s="94"/>
      <c r="M38" s="94"/>
      <c r="N38" s="52">
        <f>SUM(I38:M38)</f>
        <v>0</v>
      </c>
      <c r="O38" s="65"/>
      <c r="P38" s="52">
        <f>Budget!I36</f>
        <v>0</v>
      </c>
      <c r="Q38" s="52">
        <f>Budget!J36</f>
        <v>0</v>
      </c>
      <c r="R38" s="52">
        <f>Budget!K36</f>
        <v>0</v>
      </c>
      <c r="S38" s="52">
        <f>Budget!L36</f>
        <v>0</v>
      </c>
      <c r="T38" s="52">
        <f>Budget!M36</f>
        <v>0</v>
      </c>
      <c r="U38" s="52">
        <f>SUM(P38:T38)</f>
        <v>0</v>
      </c>
      <c r="W38" s="75">
        <f>N38-U38</f>
        <v>0</v>
      </c>
      <c r="X38" s="76">
        <f>IF(AND(N38=0,U38=0),0,IFERROR(W38/U38,1))</f>
        <v>0</v>
      </c>
      <c r="Y38" s="136"/>
      <c r="Z38" s="139"/>
    </row>
    <row r="39" spans="1:26" ht="16.5" customHeight="1" x14ac:dyDescent="0.35">
      <c r="A39" s="255" t="s">
        <v>179</v>
      </c>
      <c r="B39" s="255"/>
      <c r="C39" s="255"/>
      <c r="D39" s="255"/>
      <c r="E39" s="255"/>
      <c r="F39" s="255"/>
      <c r="G39" s="51">
        <f>SUM(G35:G38)</f>
        <v>0</v>
      </c>
      <c r="H39" s="50"/>
      <c r="I39" s="51">
        <f t="shared" ref="I39:N39" si="7">SUM(I35:I38)</f>
        <v>0</v>
      </c>
      <c r="J39" s="51">
        <f t="shared" si="7"/>
        <v>0</v>
      </c>
      <c r="K39" s="51">
        <f t="shared" si="7"/>
        <v>0</v>
      </c>
      <c r="L39" s="51">
        <f t="shared" si="7"/>
        <v>0</v>
      </c>
      <c r="M39" s="51">
        <f t="shared" si="7"/>
        <v>0</v>
      </c>
      <c r="N39" s="51">
        <f t="shared" si="7"/>
        <v>0</v>
      </c>
      <c r="O39" s="50"/>
      <c r="P39" s="51">
        <f t="shared" ref="P39:U39" si="8">SUM(P35:P38)</f>
        <v>0</v>
      </c>
      <c r="Q39" s="51">
        <f t="shared" si="8"/>
        <v>0</v>
      </c>
      <c r="R39" s="51">
        <f t="shared" si="8"/>
        <v>0</v>
      </c>
      <c r="S39" s="51">
        <f t="shared" si="8"/>
        <v>0</v>
      </c>
      <c r="T39" s="51">
        <f t="shared" si="8"/>
        <v>0</v>
      </c>
      <c r="U39" s="51">
        <f t="shared" si="8"/>
        <v>0</v>
      </c>
      <c r="W39" s="77">
        <f>N39-U39</f>
        <v>0</v>
      </c>
      <c r="X39" s="78">
        <f>IF(AND(N39=0,U39=0),0,IFERROR(W39/U39,1))</f>
        <v>0</v>
      </c>
      <c r="Y39" s="79" t="str">
        <f>IF(AND(ABS(X39)&gt;=0.25,ABS(W39)&gt;=50000),"Oui","Non")</f>
        <v>Non</v>
      </c>
      <c r="Z39" s="181"/>
    </row>
    <row r="40" spans="1:26" ht="6" customHeight="1" x14ac:dyDescent="0.35">
      <c r="F40" s="54"/>
      <c r="X40" s="80"/>
    </row>
    <row r="41" spans="1:26" s="47" customFormat="1" ht="15.75" customHeight="1" x14ac:dyDescent="0.25">
      <c r="A41" s="224" t="s">
        <v>189</v>
      </c>
      <c r="B41" s="224"/>
      <c r="C41" s="224"/>
      <c r="D41" s="224"/>
      <c r="E41" s="224"/>
      <c r="F41" s="224"/>
      <c r="G41" s="148" t="str">
        <f>IFERROR($I$44/$I$48,"")</f>
        <v/>
      </c>
      <c r="W41" s="71"/>
      <c r="X41" s="72"/>
      <c r="Y41" s="71"/>
      <c r="Z41" s="71"/>
    </row>
    <row r="42" spans="1:26" s="47" customFormat="1" ht="55.5" customHeight="1" x14ac:dyDescent="0.25">
      <c r="A42" s="222" t="str">
        <f>IF(G41&gt;25%,"Le total des fonds de Génome Québec utilisés pour des équipements ne peut dépasser 25% de la contribution approuvée de Génome Québec. Les fonds Génome Québec ne peuvent être utilisés pour acheter ou louer un équipement de plus de 25 000 $ avant les taxes.","")</f>
        <v>Le total des fonds de Génome Québec utilisés pour des équipements ne peut dépasser 25% de la contribution approuvée de Génome Québec. Les fonds Génome Québec ne peuvent être utilisés pour acheter ou louer un équipement de plus de 25 000 $ avant les taxes.</v>
      </c>
      <c r="B42" s="222"/>
      <c r="C42" s="222"/>
      <c r="D42" s="222"/>
      <c r="E42" s="222"/>
      <c r="F42" s="222"/>
      <c r="G42" s="222"/>
      <c r="I42" s="253" t="str">
        <f>IF(G41&gt;25%,"The total amount of funds from Génome Québec used for equipment cannot exceed 25% of the approved contribution from Génome Québec. Génome Québec funds cannot be used to purchase or lease equipment costing more than $25,000 before taxes.","")</f>
        <v>The total amount of funds from Génome Québec used for equipment cannot exceed 25% of the approved contribution from Génome Québec. Génome Québec funds cannot be used to purchase or lease equipment costing more than $25,000 before taxes.</v>
      </c>
      <c r="J42" s="253"/>
      <c r="K42" s="253"/>
      <c r="L42" s="253"/>
      <c r="M42" s="253"/>
      <c r="N42" s="253"/>
      <c r="W42" s="71"/>
      <c r="X42" s="72"/>
      <c r="Y42" s="71"/>
      <c r="Z42" s="71"/>
    </row>
    <row r="43" spans="1:26" ht="16" thickBot="1" x14ac:dyDescent="0.4">
      <c r="A43" s="254" t="s">
        <v>190</v>
      </c>
      <c r="B43" s="254"/>
      <c r="C43" s="254"/>
      <c r="D43" s="254"/>
      <c r="E43" s="254"/>
      <c r="F43" s="254"/>
      <c r="G43" s="53">
        <f>N43</f>
        <v>0</v>
      </c>
      <c r="H43" s="65"/>
      <c r="I43" s="94"/>
      <c r="J43" s="94"/>
      <c r="K43" s="94"/>
      <c r="L43" s="94"/>
      <c r="M43" s="94"/>
      <c r="N43" s="52">
        <f>SUM(I43:M43)</f>
        <v>0</v>
      </c>
      <c r="O43" s="65"/>
      <c r="P43" s="53">
        <f>Budget!I41</f>
        <v>0</v>
      </c>
      <c r="Q43" s="53">
        <f>Budget!J41</f>
        <v>0</v>
      </c>
      <c r="R43" s="53">
        <f>Budget!K41</f>
        <v>0</v>
      </c>
      <c r="S43" s="53">
        <f>Budget!L41</f>
        <v>0</v>
      </c>
      <c r="T43" s="53">
        <f>Budget!M41</f>
        <v>0</v>
      </c>
      <c r="U43" s="53">
        <f>SUM(P43:T43)</f>
        <v>0</v>
      </c>
      <c r="W43" s="82">
        <f>N43-U43</f>
        <v>0</v>
      </c>
      <c r="X43" s="83">
        <f>IF(AND(N43=0,U43=0),0,IFERROR(W43/U43,1))</f>
        <v>0</v>
      </c>
      <c r="Y43" s="136"/>
      <c r="Z43" s="139"/>
    </row>
    <row r="44" spans="1:26" ht="17.25" customHeight="1" x14ac:dyDescent="0.35">
      <c r="A44" s="255" t="s">
        <v>179</v>
      </c>
      <c r="B44" s="255"/>
      <c r="C44" s="255"/>
      <c r="D44" s="255"/>
      <c r="E44" s="255"/>
      <c r="F44" s="255"/>
      <c r="G44" s="51">
        <f>SUM(G43:G43)</f>
        <v>0</v>
      </c>
      <c r="H44" s="50"/>
      <c r="I44" s="51">
        <f t="shared" ref="I44:L44" si="9">SUM(I43:I43)</f>
        <v>0</v>
      </c>
      <c r="J44" s="51">
        <f t="shared" si="9"/>
        <v>0</v>
      </c>
      <c r="K44" s="51">
        <f t="shared" si="9"/>
        <v>0</v>
      </c>
      <c r="L44" s="51">
        <f t="shared" si="9"/>
        <v>0</v>
      </c>
      <c r="M44" s="51">
        <f>SUM(M43:M43)</f>
        <v>0</v>
      </c>
      <c r="N44" s="51">
        <f>SUM(N43:N43)</f>
        <v>0</v>
      </c>
      <c r="O44" s="50"/>
      <c r="P44" s="51">
        <f t="shared" ref="P44:U44" si="10">SUM(P43:P43)</f>
        <v>0</v>
      </c>
      <c r="Q44" s="51">
        <f t="shared" si="10"/>
        <v>0</v>
      </c>
      <c r="R44" s="51">
        <f t="shared" si="10"/>
        <v>0</v>
      </c>
      <c r="S44" s="51">
        <f t="shared" si="10"/>
        <v>0</v>
      </c>
      <c r="T44" s="51">
        <f t="shared" si="10"/>
        <v>0</v>
      </c>
      <c r="U44" s="51">
        <f t="shared" si="10"/>
        <v>0</v>
      </c>
      <c r="W44" s="77">
        <f>N44-U44</f>
        <v>0</v>
      </c>
      <c r="X44" s="78">
        <f>IF(AND(N44=0,U44=0),0,IFERROR(W44/U44,1))</f>
        <v>0</v>
      </c>
      <c r="Y44" s="79" t="str">
        <f>IF(AND(ABS(X44)&gt;=0.25,ABS(W44)&gt;=50000),"Oui","Non")</f>
        <v>Non</v>
      </c>
      <c r="Z44" s="181"/>
    </row>
    <row r="45" spans="1:26" ht="6" customHeight="1" x14ac:dyDescent="0.35">
      <c r="F45" s="54"/>
      <c r="X45" s="80"/>
    </row>
    <row r="46" spans="1:26" ht="6" customHeight="1" x14ac:dyDescent="0.35">
      <c r="A46" s="48"/>
      <c r="B46" s="48"/>
      <c r="C46" s="48"/>
      <c r="D46" s="48"/>
      <c r="E46" s="48"/>
      <c r="F46" s="48"/>
      <c r="G46" s="55"/>
      <c r="H46" s="50"/>
      <c r="I46" s="50"/>
      <c r="J46" s="50"/>
      <c r="K46" s="50"/>
      <c r="L46" s="50"/>
      <c r="M46" s="50"/>
      <c r="N46" s="50"/>
      <c r="O46" s="50"/>
      <c r="P46" s="50"/>
      <c r="Q46" s="50"/>
      <c r="R46" s="50"/>
      <c r="S46" s="50"/>
      <c r="T46" s="50"/>
      <c r="U46" s="50"/>
      <c r="W46" s="70"/>
      <c r="X46" s="80"/>
      <c r="Y46" s="70"/>
      <c r="Z46" s="70"/>
    </row>
    <row r="47" spans="1:26" ht="6" customHeight="1" thickBot="1" x14ac:dyDescent="0.4">
      <c r="A47" s="48"/>
      <c r="B47" s="48"/>
      <c r="C47" s="48"/>
      <c r="D47" s="48"/>
      <c r="E47" s="48"/>
      <c r="F47" s="48"/>
      <c r="G47" s="56"/>
      <c r="H47" s="50"/>
      <c r="I47" s="56"/>
      <c r="J47" s="56"/>
      <c r="K47" s="56"/>
      <c r="L47" s="56"/>
      <c r="M47" s="56"/>
      <c r="N47" s="56"/>
      <c r="O47" s="50"/>
      <c r="P47" s="56"/>
      <c r="Q47" s="56"/>
      <c r="R47" s="56"/>
      <c r="S47" s="56"/>
      <c r="T47" s="56"/>
      <c r="U47" s="56"/>
      <c r="W47" s="84"/>
      <c r="X47" s="85"/>
      <c r="Y47" s="84"/>
      <c r="Z47" s="84"/>
    </row>
    <row r="48" spans="1:26" ht="16.5" customHeight="1" thickTop="1" x14ac:dyDescent="0.35">
      <c r="A48" s="263" t="s">
        <v>203</v>
      </c>
      <c r="B48" s="263"/>
      <c r="C48" s="263"/>
      <c r="D48" s="263"/>
      <c r="E48" s="263"/>
      <c r="F48" s="263"/>
      <c r="G48" s="58">
        <f>SUM(+G22+G27+G31+G39+G44)</f>
        <v>0</v>
      </c>
      <c r="H48" s="50"/>
      <c r="I48" s="58">
        <f t="shared" ref="I48:N48" si="11">SUM(+I22+I27+I31+I39+I44)</f>
        <v>0</v>
      </c>
      <c r="J48" s="58">
        <f>SUM(+J22+J27+J31+J39+J44)</f>
        <v>0</v>
      </c>
      <c r="K48" s="58">
        <f t="shared" si="11"/>
        <v>0</v>
      </c>
      <c r="L48" s="58">
        <f t="shared" si="11"/>
        <v>0</v>
      </c>
      <c r="M48" s="58">
        <f t="shared" si="11"/>
        <v>0</v>
      </c>
      <c r="N48" s="58">
        <f t="shared" si="11"/>
        <v>0</v>
      </c>
      <c r="O48" s="50"/>
      <c r="P48" s="58">
        <f t="shared" ref="P48:U48" si="12">SUM(+P22+P27+P31+P39+P44)</f>
        <v>0</v>
      </c>
      <c r="Q48" s="58">
        <f t="shared" si="12"/>
        <v>0</v>
      </c>
      <c r="R48" s="58">
        <f t="shared" si="12"/>
        <v>0</v>
      </c>
      <c r="S48" s="58">
        <f t="shared" si="12"/>
        <v>0</v>
      </c>
      <c r="T48" s="58">
        <f t="shared" si="12"/>
        <v>0</v>
      </c>
      <c r="U48" s="58">
        <f t="shared" si="12"/>
        <v>0</v>
      </c>
      <c r="W48" s="86">
        <f>N48-U48</f>
        <v>0</v>
      </c>
      <c r="X48" s="87">
        <f>IF(AND(N48=0,U48=0),0,IFERROR(W48/U48,1))</f>
        <v>0</v>
      </c>
      <c r="Y48" s="79" t="str">
        <f>IF(AND(ABS(X48)&gt;=0.25,ABS(W48)&gt;=50000),"Oui","Non")</f>
        <v>Non</v>
      </c>
      <c r="Z48" s="181"/>
    </row>
    <row r="49" spans="1:1023" ht="6" customHeight="1" x14ac:dyDescent="0.35">
      <c r="A49" s="59"/>
      <c r="B49" s="59"/>
      <c r="C49" s="59"/>
      <c r="D49" s="59"/>
      <c r="E49" s="59"/>
      <c r="F49" s="59"/>
      <c r="X49" s="80"/>
    </row>
    <row r="50" spans="1:1023" s="101" customFormat="1" x14ac:dyDescent="0.25">
      <c r="A50" s="224" t="s">
        <v>281</v>
      </c>
      <c r="B50" s="224"/>
      <c r="C50" s="224"/>
      <c r="D50" s="224"/>
      <c r="E50" s="224"/>
      <c r="F50" s="224"/>
      <c r="G50" s="148">
        <f>IF(ISERR(G52/G54),0,(G52/G54))</f>
        <v>0</v>
      </c>
      <c r="H50" s="116"/>
      <c r="I50" s="115"/>
      <c r="J50" s="115"/>
      <c r="K50" s="115"/>
      <c r="L50" s="115"/>
      <c r="M50" s="115"/>
      <c r="N50" s="115"/>
      <c r="O50" s="116"/>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LU50" s="47"/>
      <c r="LV50" s="47"/>
      <c r="LW50" s="47"/>
      <c r="LX50" s="47"/>
      <c r="LY50" s="47"/>
      <c r="LZ50" s="47"/>
      <c r="MA50" s="47"/>
      <c r="MB50" s="47"/>
      <c r="MC50" s="47"/>
      <c r="MD50" s="47"/>
      <c r="ME50" s="47"/>
      <c r="MF50" s="47"/>
      <c r="MG50" s="47"/>
      <c r="MH50" s="47"/>
      <c r="MI50" s="47"/>
      <c r="MJ50" s="47"/>
      <c r="MK50" s="47"/>
      <c r="ML50" s="47"/>
      <c r="MM50" s="47"/>
      <c r="MN50" s="47"/>
      <c r="MO50" s="47"/>
      <c r="MP50" s="47"/>
      <c r="MQ50" s="47"/>
      <c r="MR50" s="47"/>
      <c r="MS50" s="47"/>
      <c r="MT50" s="47"/>
      <c r="MU50" s="47"/>
      <c r="MV50" s="47"/>
      <c r="MW50" s="47"/>
      <c r="MX50" s="47"/>
      <c r="MY50" s="47"/>
      <c r="MZ50" s="47"/>
      <c r="NA50" s="47"/>
      <c r="NB50" s="47"/>
      <c r="NC50" s="47"/>
      <c r="ND50" s="47"/>
      <c r="NE50" s="47"/>
      <c r="NF50" s="47"/>
      <c r="NG50" s="47"/>
      <c r="NH50" s="47"/>
      <c r="NI50" s="47"/>
      <c r="NJ50" s="47"/>
      <c r="NK50" s="47"/>
      <c r="NL50" s="47"/>
      <c r="NM50" s="47"/>
      <c r="NN50" s="47"/>
      <c r="NO50" s="47"/>
      <c r="NP50" s="47"/>
      <c r="NQ50" s="47"/>
      <c r="NR50" s="47"/>
      <c r="NS50" s="47"/>
      <c r="NT50" s="47"/>
      <c r="NU50" s="47"/>
      <c r="NV50" s="47"/>
      <c r="NW50" s="47"/>
      <c r="NX50" s="47"/>
      <c r="NY50" s="47"/>
      <c r="NZ50" s="47"/>
      <c r="OA50" s="47"/>
      <c r="OB50" s="47"/>
      <c r="OC50" s="47"/>
      <c r="OD50" s="47"/>
      <c r="OE50" s="47"/>
      <c r="OF50" s="47"/>
      <c r="OG50" s="47"/>
      <c r="OH50" s="47"/>
      <c r="OI50" s="47"/>
      <c r="OJ50" s="47"/>
      <c r="OK50" s="47"/>
      <c r="OL50" s="47"/>
      <c r="OM50" s="47"/>
      <c r="ON50" s="47"/>
      <c r="OO50" s="47"/>
      <c r="OP50" s="47"/>
      <c r="OQ50" s="47"/>
      <c r="OR50" s="47"/>
      <c r="OS50" s="47"/>
      <c r="OT50" s="47"/>
      <c r="OU50" s="47"/>
      <c r="OV50" s="47"/>
      <c r="OW50" s="47"/>
      <c r="OX50" s="47"/>
      <c r="OY50" s="47"/>
      <c r="OZ50" s="47"/>
      <c r="PA50" s="47"/>
      <c r="PB50" s="47"/>
      <c r="PC50" s="47"/>
      <c r="PD50" s="47"/>
      <c r="PE50" s="47"/>
      <c r="PF50" s="47"/>
      <c r="PG50" s="47"/>
      <c r="PH50" s="47"/>
      <c r="PI50" s="47"/>
      <c r="PJ50" s="47"/>
      <c r="PK50" s="47"/>
      <c r="PL50" s="47"/>
      <c r="PM50" s="47"/>
      <c r="PN50" s="47"/>
      <c r="PO50" s="47"/>
      <c r="PP50" s="47"/>
      <c r="PQ50" s="47"/>
      <c r="PR50" s="47"/>
      <c r="PS50" s="47"/>
      <c r="PT50" s="47"/>
      <c r="PU50" s="47"/>
      <c r="PV50" s="47"/>
      <c r="PW50" s="47"/>
      <c r="PX50" s="47"/>
      <c r="PY50" s="47"/>
      <c r="PZ50" s="47"/>
      <c r="QA50" s="47"/>
      <c r="QB50" s="47"/>
      <c r="QC50" s="47"/>
      <c r="QD50" s="47"/>
      <c r="QE50" s="47"/>
      <c r="QF50" s="47"/>
      <c r="QG50" s="47"/>
      <c r="QH50" s="47"/>
      <c r="QI50" s="47"/>
      <c r="QJ50" s="47"/>
      <c r="QK50" s="47"/>
      <c r="QL50" s="47"/>
      <c r="QM50" s="47"/>
      <c r="QN50" s="47"/>
      <c r="QO50" s="47"/>
      <c r="QP50" s="47"/>
      <c r="QQ50" s="47"/>
      <c r="QR50" s="47"/>
      <c r="QS50" s="47"/>
      <c r="QT50" s="47"/>
      <c r="QU50" s="47"/>
      <c r="QV50" s="47"/>
      <c r="QW50" s="47"/>
      <c r="QX50" s="47"/>
      <c r="QY50" s="47"/>
      <c r="QZ50" s="47"/>
      <c r="RA50" s="47"/>
      <c r="RB50" s="47"/>
      <c r="RC50" s="47"/>
      <c r="RD50" s="47"/>
      <c r="RE50" s="47"/>
      <c r="RF50" s="47"/>
      <c r="RG50" s="47"/>
      <c r="RH50" s="47"/>
      <c r="RI50" s="47"/>
      <c r="RJ50" s="47"/>
      <c r="RK50" s="47"/>
      <c r="RL50" s="47"/>
      <c r="RM50" s="47"/>
      <c r="RN50" s="47"/>
      <c r="RO50" s="47"/>
      <c r="RP50" s="47"/>
      <c r="RQ50" s="47"/>
      <c r="RR50" s="47"/>
      <c r="RS50" s="47"/>
      <c r="RT50" s="47"/>
      <c r="RU50" s="47"/>
      <c r="RV50" s="47"/>
      <c r="RW50" s="47"/>
      <c r="RX50" s="47"/>
      <c r="RY50" s="47"/>
      <c r="RZ50" s="47"/>
      <c r="SA50" s="47"/>
      <c r="SB50" s="47"/>
      <c r="SC50" s="47"/>
      <c r="SD50" s="47"/>
      <c r="SE50" s="47"/>
      <c r="SF50" s="47"/>
      <c r="SG50" s="47"/>
      <c r="SH50" s="47"/>
      <c r="SI50" s="47"/>
      <c r="SJ50" s="47"/>
      <c r="SK50" s="47"/>
      <c r="SL50" s="47"/>
      <c r="SM50" s="47"/>
      <c r="SN50" s="47"/>
      <c r="SO50" s="47"/>
      <c r="SP50" s="47"/>
      <c r="SQ50" s="47"/>
      <c r="SR50" s="47"/>
      <c r="SS50" s="47"/>
      <c r="ST50" s="47"/>
      <c r="SU50" s="47"/>
      <c r="SV50" s="47"/>
      <c r="SW50" s="47"/>
      <c r="SX50" s="47"/>
      <c r="SY50" s="47"/>
      <c r="SZ50" s="47"/>
      <c r="TA50" s="47"/>
      <c r="TB50" s="47"/>
      <c r="TC50" s="47"/>
      <c r="TD50" s="47"/>
      <c r="TE50" s="47"/>
      <c r="TF50" s="47"/>
      <c r="TG50" s="47"/>
      <c r="TH50" s="47"/>
      <c r="TI50" s="47"/>
      <c r="TJ50" s="47"/>
      <c r="TK50" s="47"/>
      <c r="TL50" s="47"/>
      <c r="TM50" s="47"/>
      <c r="TN50" s="47"/>
      <c r="TO50" s="47"/>
      <c r="TP50" s="47"/>
      <c r="TQ50" s="47"/>
      <c r="TR50" s="47"/>
      <c r="TS50" s="47"/>
      <c r="TT50" s="47"/>
      <c r="TU50" s="47"/>
      <c r="TV50" s="47"/>
      <c r="TW50" s="47"/>
      <c r="TX50" s="47"/>
      <c r="TY50" s="47"/>
      <c r="TZ50" s="47"/>
      <c r="UA50" s="47"/>
      <c r="UB50" s="47"/>
      <c r="UC50" s="47"/>
      <c r="UD50" s="47"/>
      <c r="UE50" s="47"/>
      <c r="UF50" s="47"/>
      <c r="UG50" s="47"/>
      <c r="UH50" s="47"/>
      <c r="UI50" s="47"/>
      <c r="UJ50" s="47"/>
      <c r="UK50" s="47"/>
      <c r="UL50" s="47"/>
      <c r="UM50" s="47"/>
      <c r="UN50" s="47"/>
      <c r="UO50" s="47"/>
      <c r="UP50" s="47"/>
      <c r="UQ50" s="47"/>
      <c r="UR50" s="47"/>
      <c r="US50" s="47"/>
      <c r="UT50" s="47"/>
      <c r="UU50" s="47"/>
      <c r="UV50" s="47"/>
      <c r="UW50" s="47"/>
      <c r="UX50" s="47"/>
      <c r="UY50" s="47"/>
      <c r="UZ50" s="47"/>
      <c r="VA50" s="47"/>
      <c r="VB50" s="47"/>
      <c r="VC50" s="47"/>
      <c r="VD50" s="47"/>
      <c r="VE50" s="47"/>
      <c r="VF50" s="47"/>
      <c r="VG50" s="47"/>
      <c r="VH50" s="47"/>
      <c r="VI50" s="47"/>
      <c r="VJ50" s="47"/>
      <c r="VK50" s="47"/>
      <c r="VL50" s="47"/>
      <c r="VM50" s="47"/>
      <c r="VN50" s="47"/>
      <c r="VO50" s="47"/>
      <c r="VP50" s="47"/>
      <c r="VQ50" s="47"/>
      <c r="VR50" s="47"/>
      <c r="VS50" s="47"/>
      <c r="VT50" s="47"/>
      <c r="VU50" s="47"/>
      <c r="VV50" s="47"/>
      <c r="VW50" s="47"/>
      <c r="VX50" s="47"/>
      <c r="VY50" s="47"/>
      <c r="VZ50" s="47"/>
      <c r="WA50" s="47"/>
      <c r="WB50" s="47"/>
      <c r="WC50" s="47"/>
      <c r="WD50" s="47"/>
      <c r="WE50" s="47"/>
      <c r="WF50" s="47"/>
      <c r="WG50" s="47"/>
      <c r="WH50" s="47"/>
      <c r="WI50" s="47"/>
      <c r="WJ50" s="47"/>
      <c r="WK50" s="47"/>
      <c r="WL50" s="47"/>
      <c r="WM50" s="47"/>
      <c r="WN50" s="47"/>
      <c r="WO50" s="47"/>
      <c r="WP50" s="47"/>
      <c r="WQ50" s="47"/>
      <c r="WR50" s="47"/>
      <c r="WS50" s="47"/>
      <c r="WT50" s="47"/>
      <c r="WU50" s="47"/>
      <c r="WV50" s="47"/>
      <c r="WW50" s="47"/>
      <c r="WX50" s="47"/>
      <c r="WY50" s="47"/>
      <c r="WZ50" s="47"/>
      <c r="XA50" s="47"/>
      <c r="XB50" s="47"/>
      <c r="XC50" s="47"/>
      <c r="XD50" s="47"/>
      <c r="XE50" s="47"/>
      <c r="XF50" s="47"/>
      <c r="XG50" s="47"/>
      <c r="XH50" s="47"/>
      <c r="XI50" s="47"/>
      <c r="XJ50" s="47"/>
      <c r="XK50" s="47"/>
      <c r="XL50" s="47"/>
      <c r="XM50" s="47"/>
      <c r="XN50" s="47"/>
      <c r="XO50" s="47"/>
      <c r="XP50" s="47"/>
      <c r="XQ50" s="47"/>
      <c r="XR50" s="47"/>
      <c r="XS50" s="47"/>
      <c r="XT50" s="47"/>
      <c r="XU50" s="47"/>
      <c r="XV50" s="47"/>
      <c r="XW50" s="47"/>
      <c r="XX50" s="47"/>
      <c r="XY50" s="47"/>
      <c r="XZ50" s="47"/>
      <c r="YA50" s="47"/>
      <c r="YB50" s="47"/>
      <c r="YC50" s="47"/>
      <c r="YD50" s="47"/>
      <c r="YE50" s="47"/>
      <c r="YF50" s="47"/>
      <c r="YG50" s="47"/>
      <c r="YH50" s="47"/>
      <c r="YI50" s="47"/>
      <c r="YJ50" s="47"/>
      <c r="YK50" s="47"/>
      <c r="YL50" s="47"/>
      <c r="YM50" s="47"/>
      <c r="YN50" s="47"/>
      <c r="YO50" s="47"/>
      <c r="YP50" s="47"/>
      <c r="YQ50" s="47"/>
      <c r="YR50" s="47"/>
      <c r="YS50" s="47"/>
      <c r="YT50" s="47"/>
      <c r="YU50" s="47"/>
      <c r="YV50" s="47"/>
      <c r="YW50" s="47"/>
      <c r="YX50" s="47"/>
      <c r="YY50" s="47"/>
      <c r="YZ50" s="47"/>
      <c r="ZA50" s="47"/>
      <c r="ZB50" s="47"/>
      <c r="ZC50" s="47"/>
      <c r="ZD50" s="47"/>
      <c r="ZE50" s="47"/>
      <c r="ZF50" s="47"/>
      <c r="ZG50" s="47"/>
      <c r="ZH50" s="47"/>
      <c r="ZI50" s="47"/>
      <c r="ZJ50" s="47"/>
      <c r="ZK50" s="47"/>
      <c r="ZL50" s="47"/>
      <c r="ZM50" s="47"/>
      <c r="ZN50" s="47"/>
      <c r="ZO50" s="47"/>
      <c r="ZP50" s="47"/>
      <c r="ZQ50" s="47"/>
      <c r="ZR50" s="47"/>
      <c r="ZS50" s="47"/>
      <c r="ZT50" s="47"/>
      <c r="ZU50" s="47"/>
      <c r="ZV50" s="47"/>
      <c r="ZW50" s="47"/>
      <c r="ZX50" s="47"/>
      <c r="ZY50" s="47"/>
      <c r="ZZ50" s="47"/>
      <c r="AAA50" s="47"/>
      <c r="AAB50" s="47"/>
      <c r="AAC50" s="47"/>
      <c r="AAD50" s="47"/>
      <c r="AAE50" s="47"/>
      <c r="AAF50" s="47"/>
      <c r="AAG50" s="47"/>
      <c r="AAH50" s="47"/>
      <c r="AAI50" s="47"/>
      <c r="AAJ50" s="47"/>
      <c r="AAK50" s="47"/>
      <c r="AAL50" s="47"/>
      <c r="AAM50" s="47"/>
      <c r="AAN50" s="47"/>
      <c r="AAO50" s="47"/>
      <c r="AAP50" s="47"/>
      <c r="AAQ50" s="47"/>
      <c r="AAR50" s="47"/>
      <c r="AAS50" s="47"/>
      <c r="AAT50" s="47"/>
      <c r="AAU50" s="47"/>
      <c r="AAV50" s="47"/>
      <c r="AAW50" s="47"/>
      <c r="AAX50" s="47"/>
      <c r="AAY50" s="47"/>
      <c r="AAZ50" s="47"/>
      <c r="ABA50" s="47"/>
      <c r="ABB50" s="47"/>
      <c r="ABC50" s="47"/>
      <c r="ABD50" s="47"/>
      <c r="ABE50" s="47"/>
      <c r="ABF50" s="47"/>
      <c r="ABG50" s="47"/>
      <c r="ABH50" s="47"/>
      <c r="ABI50" s="47"/>
      <c r="ABJ50" s="47"/>
      <c r="ABK50" s="47"/>
      <c r="ABL50" s="47"/>
      <c r="ABM50" s="47"/>
      <c r="ABN50" s="47"/>
      <c r="ABO50" s="47"/>
      <c r="ABP50" s="47"/>
      <c r="ABQ50" s="47"/>
      <c r="ABR50" s="47"/>
      <c r="ABS50" s="47"/>
      <c r="ABT50" s="47"/>
      <c r="ABU50" s="47"/>
      <c r="ABV50" s="47"/>
      <c r="ABW50" s="47"/>
      <c r="ABX50" s="47"/>
      <c r="ABY50" s="47"/>
      <c r="ABZ50" s="47"/>
      <c r="ACA50" s="47"/>
      <c r="ACB50" s="47"/>
      <c r="ACC50" s="47"/>
      <c r="ACD50" s="47"/>
      <c r="ACE50" s="47"/>
      <c r="ACF50" s="47"/>
      <c r="ACG50" s="47"/>
      <c r="ACH50" s="47"/>
      <c r="ACI50" s="47"/>
      <c r="ACJ50" s="47"/>
      <c r="ACK50" s="47"/>
      <c r="ACL50" s="47"/>
      <c r="ACM50" s="47"/>
      <c r="ACN50" s="47"/>
      <c r="ACO50" s="47"/>
      <c r="ACP50" s="47"/>
      <c r="ACQ50" s="47"/>
      <c r="ACR50" s="47"/>
      <c r="ACS50" s="47"/>
      <c r="ACT50" s="47"/>
      <c r="ACU50" s="47"/>
      <c r="ACV50" s="47"/>
      <c r="ACW50" s="47"/>
      <c r="ACX50" s="47"/>
      <c r="ACY50" s="47"/>
      <c r="ACZ50" s="47"/>
      <c r="ADA50" s="47"/>
      <c r="ADB50" s="47"/>
      <c r="ADC50" s="47"/>
      <c r="ADD50" s="47"/>
      <c r="ADE50" s="47"/>
      <c r="ADF50" s="47"/>
      <c r="ADG50" s="47"/>
      <c r="ADH50" s="47"/>
      <c r="ADI50" s="47"/>
      <c r="ADJ50" s="47"/>
      <c r="ADK50" s="47"/>
      <c r="ADL50" s="47"/>
      <c r="ADM50" s="47"/>
      <c r="ADN50" s="47"/>
      <c r="ADO50" s="47"/>
      <c r="ADP50" s="47"/>
      <c r="ADQ50" s="47"/>
      <c r="ADR50" s="47"/>
      <c r="ADS50" s="47"/>
      <c r="ADT50" s="47"/>
      <c r="ADU50" s="47"/>
      <c r="ADV50" s="47"/>
      <c r="ADW50" s="47"/>
      <c r="ADX50" s="47"/>
      <c r="ADY50" s="47"/>
      <c r="ADZ50" s="47"/>
      <c r="AEA50" s="47"/>
      <c r="AEB50" s="47"/>
      <c r="AEC50" s="47"/>
      <c r="AED50" s="47"/>
      <c r="AEE50" s="47"/>
      <c r="AEF50" s="47"/>
      <c r="AEG50" s="47"/>
      <c r="AEH50" s="47"/>
      <c r="AEI50" s="47"/>
      <c r="AEJ50" s="47"/>
      <c r="AEK50" s="47"/>
      <c r="AEL50" s="47"/>
      <c r="AEM50" s="47"/>
      <c r="AEN50" s="47"/>
      <c r="AEO50" s="47"/>
      <c r="AEP50" s="47"/>
      <c r="AEQ50" s="47"/>
      <c r="AER50" s="47"/>
      <c r="AES50" s="47"/>
      <c r="AET50" s="47"/>
      <c r="AEU50" s="47"/>
      <c r="AEV50" s="47"/>
      <c r="AEW50" s="47"/>
      <c r="AEX50" s="47"/>
      <c r="AEY50" s="47"/>
      <c r="AEZ50" s="47"/>
      <c r="AFA50" s="47"/>
      <c r="AFB50" s="47"/>
      <c r="AFC50" s="47"/>
      <c r="AFD50" s="47"/>
      <c r="AFE50" s="47"/>
      <c r="AFF50" s="47"/>
      <c r="AFG50" s="47"/>
      <c r="AFH50" s="47"/>
      <c r="AFI50" s="47"/>
      <c r="AFJ50" s="47"/>
      <c r="AFK50" s="47"/>
      <c r="AFL50" s="47"/>
      <c r="AFM50" s="47"/>
      <c r="AFN50" s="47"/>
      <c r="AFO50" s="47"/>
      <c r="AFP50" s="47"/>
      <c r="AFQ50" s="47"/>
      <c r="AFR50" s="47"/>
      <c r="AFS50" s="47"/>
      <c r="AFT50" s="47"/>
      <c r="AFU50" s="47"/>
      <c r="AFV50" s="47"/>
      <c r="AFW50" s="47"/>
      <c r="AFX50" s="47"/>
      <c r="AFY50" s="47"/>
      <c r="AFZ50" s="47"/>
      <c r="AGA50" s="47"/>
      <c r="AGB50" s="47"/>
      <c r="AGC50" s="47"/>
      <c r="AGD50" s="47"/>
      <c r="AGE50" s="47"/>
      <c r="AGF50" s="47"/>
      <c r="AGG50" s="47"/>
      <c r="AGH50" s="47"/>
      <c r="AGI50" s="47"/>
      <c r="AGJ50" s="47"/>
      <c r="AGK50" s="47"/>
      <c r="AGL50" s="47"/>
      <c r="AGM50" s="47"/>
      <c r="AGN50" s="47"/>
      <c r="AGO50" s="47"/>
      <c r="AGP50" s="47"/>
      <c r="AGQ50" s="47"/>
      <c r="AGR50" s="47"/>
      <c r="AGS50" s="47"/>
      <c r="AGT50" s="47"/>
      <c r="AGU50" s="47"/>
      <c r="AGV50" s="47"/>
      <c r="AGW50" s="47"/>
      <c r="AGX50" s="47"/>
      <c r="AGY50" s="47"/>
      <c r="AGZ50" s="47"/>
      <c r="AHA50" s="47"/>
      <c r="AHB50" s="47"/>
      <c r="AHC50" s="47"/>
      <c r="AHD50" s="47"/>
      <c r="AHE50" s="47"/>
      <c r="AHF50" s="47"/>
      <c r="AHG50" s="47"/>
      <c r="AHH50" s="47"/>
      <c r="AHI50" s="47"/>
      <c r="AHJ50" s="47"/>
      <c r="AHK50" s="47"/>
      <c r="AHL50" s="47"/>
      <c r="AHM50" s="47"/>
      <c r="AHN50" s="47"/>
      <c r="AHO50" s="47"/>
      <c r="AHP50" s="47"/>
      <c r="AHQ50" s="47"/>
      <c r="AHR50" s="47"/>
      <c r="AHS50" s="47"/>
      <c r="AHT50" s="47"/>
      <c r="AHU50" s="47"/>
      <c r="AHV50" s="47"/>
      <c r="AHW50" s="47"/>
      <c r="AHX50" s="47"/>
      <c r="AHY50" s="47"/>
      <c r="AHZ50" s="47"/>
      <c r="AIA50" s="47"/>
      <c r="AIB50" s="47"/>
      <c r="AIC50" s="47"/>
      <c r="AID50" s="47"/>
      <c r="AIE50" s="47"/>
      <c r="AIF50" s="47"/>
      <c r="AIG50" s="47"/>
      <c r="AIH50" s="47"/>
      <c r="AII50" s="47"/>
      <c r="AIJ50" s="47"/>
      <c r="AIK50" s="47"/>
      <c r="AIL50" s="47"/>
      <c r="AIM50" s="47"/>
      <c r="AIN50" s="47"/>
      <c r="AIO50" s="47"/>
      <c r="AIP50" s="47"/>
      <c r="AIQ50" s="47"/>
      <c r="AIR50" s="47"/>
      <c r="AIS50" s="47"/>
      <c r="AIT50" s="47"/>
      <c r="AIU50" s="47"/>
      <c r="AIV50" s="47"/>
      <c r="AIW50" s="47"/>
      <c r="AIX50" s="47"/>
      <c r="AIY50" s="47"/>
      <c r="AIZ50" s="47"/>
      <c r="AJA50" s="47"/>
      <c r="AJB50" s="47"/>
      <c r="AJC50" s="47"/>
      <c r="AJD50" s="47"/>
      <c r="AJE50" s="47"/>
      <c r="AJF50" s="47"/>
      <c r="AJG50" s="47"/>
      <c r="AJH50" s="47"/>
      <c r="AJI50" s="47"/>
      <c r="AJJ50" s="47"/>
      <c r="AJK50" s="47"/>
      <c r="AJL50" s="47"/>
      <c r="AJM50" s="47"/>
      <c r="AJN50" s="47"/>
      <c r="AJO50" s="47"/>
      <c r="AJP50" s="47"/>
      <c r="AJQ50" s="47"/>
      <c r="AJR50" s="47"/>
      <c r="AJS50" s="47"/>
      <c r="AJT50" s="47"/>
      <c r="AJU50" s="47"/>
      <c r="AJV50" s="47"/>
      <c r="AJW50" s="47"/>
      <c r="AJX50" s="47"/>
      <c r="AJY50" s="47"/>
      <c r="AJZ50" s="47"/>
      <c r="AKA50" s="47"/>
      <c r="AKB50" s="47"/>
      <c r="AKC50" s="47"/>
      <c r="AKD50" s="47"/>
      <c r="AKE50" s="47"/>
      <c r="AKF50" s="47"/>
      <c r="AKG50" s="47"/>
      <c r="AKH50" s="47"/>
      <c r="AKI50" s="47"/>
      <c r="AKJ50" s="47"/>
      <c r="AKK50" s="47"/>
      <c r="AKL50" s="47"/>
      <c r="AKM50" s="47"/>
      <c r="AKN50" s="47"/>
      <c r="AKO50" s="47"/>
      <c r="AKP50" s="47"/>
      <c r="AKQ50" s="47"/>
      <c r="AKR50" s="47"/>
      <c r="AKS50" s="47"/>
      <c r="AKT50" s="47"/>
      <c r="AKU50" s="47"/>
      <c r="AKV50" s="47"/>
      <c r="AKW50" s="47"/>
      <c r="AKX50" s="47"/>
      <c r="AKY50" s="47"/>
      <c r="AKZ50" s="47"/>
      <c r="ALA50" s="47"/>
      <c r="ALB50" s="47"/>
      <c r="ALC50" s="47"/>
      <c r="ALD50" s="47"/>
      <c r="ALE50" s="47"/>
      <c r="ALF50" s="47"/>
      <c r="ALG50" s="47"/>
      <c r="ALH50" s="47"/>
      <c r="ALI50" s="47"/>
      <c r="ALJ50" s="47"/>
      <c r="ALK50" s="47"/>
      <c r="ALL50" s="47"/>
      <c r="ALM50" s="47"/>
      <c r="ALN50" s="47"/>
      <c r="ALO50" s="47"/>
      <c r="ALP50" s="47"/>
      <c r="ALQ50" s="47"/>
      <c r="ALR50" s="47"/>
      <c r="ALS50" s="47"/>
      <c r="ALT50" s="47"/>
      <c r="ALU50" s="47"/>
      <c r="ALV50" s="47"/>
      <c r="ALW50" s="47"/>
      <c r="ALX50" s="47"/>
      <c r="ALY50" s="47"/>
      <c r="ALZ50" s="47"/>
      <c r="AMA50" s="47"/>
      <c r="AMB50" s="47"/>
      <c r="AMC50" s="47"/>
      <c r="AMD50" s="47"/>
      <c r="AME50" s="47"/>
      <c r="AMF50" s="47"/>
      <c r="AMG50" s="47"/>
      <c r="AMH50" s="47"/>
      <c r="AMI50" s="47"/>
    </row>
    <row r="51" spans="1:1023" s="101" customFormat="1" x14ac:dyDescent="0.25">
      <c r="A51" s="247" t="str">
        <f>IF(G50&lt;50%,"Un cofinancement d'au moins 50% est requis d'ici la fin du projet"," ")</f>
        <v>Un cofinancement d'au moins 50% est requis d'ici la fin du projet</v>
      </c>
      <c r="B51" s="247"/>
      <c r="C51" s="247"/>
      <c r="D51" s="247"/>
      <c r="E51" s="247"/>
      <c r="F51" s="247"/>
      <c r="G51" s="247"/>
      <c r="H51" s="141"/>
      <c r="I51" s="247" t="str">
        <f>IF(G50&lt;50%,"A co-funding of at least 50% is required by the end of the project"," ")</f>
        <v>A co-funding of at least 50% is required by the end of the project</v>
      </c>
      <c r="J51" s="247"/>
      <c r="K51" s="247"/>
      <c r="L51" s="247"/>
      <c r="M51" s="247"/>
      <c r="N51" s="247"/>
      <c r="O51" s="141"/>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LU51" s="47"/>
      <c r="LV51" s="47"/>
      <c r="LW51" s="47"/>
      <c r="LX51" s="47"/>
      <c r="LY51" s="47"/>
      <c r="LZ51" s="47"/>
      <c r="MA51" s="47"/>
      <c r="MB51" s="47"/>
      <c r="MC51" s="47"/>
      <c r="MD51" s="47"/>
      <c r="ME51" s="47"/>
      <c r="MF51" s="47"/>
      <c r="MG51" s="47"/>
      <c r="MH51" s="47"/>
      <c r="MI51" s="47"/>
      <c r="MJ51" s="47"/>
      <c r="MK51" s="47"/>
      <c r="ML51" s="47"/>
      <c r="MM51" s="47"/>
      <c r="MN51" s="47"/>
      <c r="MO51" s="47"/>
      <c r="MP51" s="47"/>
      <c r="MQ51" s="47"/>
      <c r="MR51" s="47"/>
      <c r="MS51" s="47"/>
      <c r="MT51" s="47"/>
      <c r="MU51" s="47"/>
      <c r="MV51" s="47"/>
      <c r="MW51" s="47"/>
      <c r="MX51" s="47"/>
      <c r="MY51" s="47"/>
      <c r="MZ51" s="47"/>
      <c r="NA51" s="47"/>
      <c r="NB51" s="47"/>
      <c r="NC51" s="47"/>
      <c r="ND51" s="47"/>
      <c r="NE51" s="47"/>
      <c r="NF51" s="47"/>
      <c r="NG51" s="47"/>
      <c r="NH51" s="47"/>
      <c r="NI51" s="47"/>
      <c r="NJ51" s="47"/>
      <c r="NK51" s="47"/>
      <c r="NL51" s="47"/>
      <c r="NM51" s="47"/>
      <c r="NN51" s="47"/>
      <c r="NO51" s="47"/>
      <c r="NP51" s="47"/>
      <c r="NQ51" s="47"/>
      <c r="NR51" s="47"/>
      <c r="NS51" s="47"/>
      <c r="NT51" s="47"/>
      <c r="NU51" s="47"/>
      <c r="NV51" s="47"/>
      <c r="NW51" s="47"/>
      <c r="NX51" s="47"/>
      <c r="NY51" s="47"/>
      <c r="NZ51" s="47"/>
      <c r="OA51" s="47"/>
      <c r="OB51" s="47"/>
      <c r="OC51" s="47"/>
      <c r="OD51" s="47"/>
      <c r="OE51" s="47"/>
      <c r="OF51" s="47"/>
      <c r="OG51" s="47"/>
      <c r="OH51" s="47"/>
      <c r="OI51" s="47"/>
      <c r="OJ51" s="47"/>
      <c r="OK51" s="47"/>
      <c r="OL51" s="47"/>
      <c r="OM51" s="47"/>
      <c r="ON51" s="47"/>
      <c r="OO51" s="47"/>
      <c r="OP51" s="47"/>
      <c r="OQ51" s="47"/>
      <c r="OR51" s="47"/>
      <c r="OS51" s="47"/>
      <c r="OT51" s="47"/>
      <c r="OU51" s="47"/>
      <c r="OV51" s="47"/>
      <c r="OW51" s="47"/>
      <c r="OX51" s="47"/>
      <c r="OY51" s="47"/>
      <c r="OZ51" s="47"/>
      <c r="PA51" s="47"/>
      <c r="PB51" s="47"/>
      <c r="PC51" s="47"/>
      <c r="PD51" s="47"/>
      <c r="PE51" s="47"/>
      <c r="PF51" s="47"/>
      <c r="PG51" s="47"/>
      <c r="PH51" s="47"/>
      <c r="PI51" s="47"/>
      <c r="PJ51" s="47"/>
      <c r="PK51" s="47"/>
      <c r="PL51" s="47"/>
      <c r="PM51" s="47"/>
      <c r="PN51" s="47"/>
      <c r="PO51" s="47"/>
      <c r="PP51" s="47"/>
      <c r="PQ51" s="47"/>
      <c r="PR51" s="47"/>
      <c r="PS51" s="47"/>
      <c r="PT51" s="47"/>
      <c r="PU51" s="47"/>
      <c r="PV51" s="47"/>
      <c r="PW51" s="47"/>
      <c r="PX51" s="47"/>
      <c r="PY51" s="47"/>
      <c r="PZ51" s="47"/>
      <c r="QA51" s="47"/>
      <c r="QB51" s="47"/>
      <c r="QC51" s="47"/>
      <c r="QD51" s="47"/>
      <c r="QE51" s="47"/>
      <c r="QF51" s="47"/>
      <c r="QG51" s="47"/>
      <c r="QH51" s="47"/>
      <c r="QI51" s="47"/>
      <c r="QJ51" s="47"/>
      <c r="QK51" s="47"/>
      <c r="QL51" s="47"/>
      <c r="QM51" s="47"/>
      <c r="QN51" s="47"/>
      <c r="QO51" s="47"/>
      <c r="QP51" s="47"/>
      <c r="QQ51" s="47"/>
      <c r="QR51" s="47"/>
      <c r="QS51" s="47"/>
      <c r="QT51" s="47"/>
      <c r="QU51" s="47"/>
      <c r="QV51" s="47"/>
      <c r="QW51" s="47"/>
      <c r="QX51" s="47"/>
      <c r="QY51" s="47"/>
      <c r="QZ51" s="47"/>
      <c r="RA51" s="47"/>
      <c r="RB51" s="47"/>
      <c r="RC51" s="47"/>
      <c r="RD51" s="47"/>
      <c r="RE51" s="47"/>
      <c r="RF51" s="47"/>
      <c r="RG51" s="47"/>
      <c r="RH51" s="47"/>
      <c r="RI51" s="47"/>
      <c r="RJ51" s="47"/>
      <c r="RK51" s="47"/>
      <c r="RL51" s="47"/>
      <c r="RM51" s="47"/>
      <c r="RN51" s="47"/>
      <c r="RO51" s="47"/>
      <c r="RP51" s="47"/>
      <c r="RQ51" s="47"/>
      <c r="RR51" s="47"/>
      <c r="RS51" s="47"/>
      <c r="RT51" s="47"/>
      <c r="RU51" s="47"/>
      <c r="RV51" s="47"/>
      <c r="RW51" s="47"/>
      <c r="RX51" s="47"/>
      <c r="RY51" s="47"/>
      <c r="RZ51" s="47"/>
      <c r="SA51" s="47"/>
      <c r="SB51" s="47"/>
      <c r="SC51" s="47"/>
      <c r="SD51" s="47"/>
      <c r="SE51" s="47"/>
      <c r="SF51" s="47"/>
      <c r="SG51" s="47"/>
      <c r="SH51" s="47"/>
      <c r="SI51" s="47"/>
      <c r="SJ51" s="47"/>
      <c r="SK51" s="47"/>
      <c r="SL51" s="47"/>
      <c r="SM51" s="47"/>
      <c r="SN51" s="47"/>
      <c r="SO51" s="47"/>
      <c r="SP51" s="47"/>
      <c r="SQ51" s="47"/>
      <c r="SR51" s="47"/>
      <c r="SS51" s="47"/>
      <c r="ST51" s="47"/>
      <c r="SU51" s="47"/>
      <c r="SV51" s="47"/>
      <c r="SW51" s="47"/>
      <c r="SX51" s="47"/>
      <c r="SY51" s="47"/>
      <c r="SZ51" s="47"/>
      <c r="TA51" s="47"/>
      <c r="TB51" s="47"/>
      <c r="TC51" s="47"/>
      <c r="TD51" s="47"/>
      <c r="TE51" s="47"/>
      <c r="TF51" s="47"/>
      <c r="TG51" s="47"/>
      <c r="TH51" s="47"/>
      <c r="TI51" s="47"/>
      <c r="TJ51" s="47"/>
      <c r="TK51" s="47"/>
      <c r="TL51" s="47"/>
      <c r="TM51" s="47"/>
      <c r="TN51" s="47"/>
      <c r="TO51" s="47"/>
      <c r="TP51" s="47"/>
      <c r="TQ51" s="47"/>
      <c r="TR51" s="47"/>
      <c r="TS51" s="47"/>
      <c r="TT51" s="47"/>
      <c r="TU51" s="47"/>
      <c r="TV51" s="47"/>
      <c r="TW51" s="47"/>
      <c r="TX51" s="47"/>
      <c r="TY51" s="47"/>
      <c r="TZ51" s="47"/>
      <c r="UA51" s="47"/>
      <c r="UB51" s="47"/>
      <c r="UC51" s="47"/>
      <c r="UD51" s="47"/>
      <c r="UE51" s="47"/>
      <c r="UF51" s="47"/>
      <c r="UG51" s="47"/>
      <c r="UH51" s="47"/>
      <c r="UI51" s="47"/>
      <c r="UJ51" s="47"/>
      <c r="UK51" s="47"/>
      <c r="UL51" s="47"/>
      <c r="UM51" s="47"/>
      <c r="UN51" s="47"/>
      <c r="UO51" s="47"/>
      <c r="UP51" s="47"/>
      <c r="UQ51" s="47"/>
      <c r="UR51" s="47"/>
      <c r="US51" s="47"/>
      <c r="UT51" s="47"/>
      <c r="UU51" s="47"/>
      <c r="UV51" s="47"/>
      <c r="UW51" s="47"/>
      <c r="UX51" s="47"/>
      <c r="UY51" s="47"/>
      <c r="UZ51" s="47"/>
      <c r="VA51" s="47"/>
      <c r="VB51" s="47"/>
      <c r="VC51" s="47"/>
      <c r="VD51" s="47"/>
      <c r="VE51" s="47"/>
      <c r="VF51" s="47"/>
      <c r="VG51" s="47"/>
      <c r="VH51" s="47"/>
      <c r="VI51" s="47"/>
      <c r="VJ51" s="47"/>
      <c r="VK51" s="47"/>
      <c r="VL51" s="47"/>
      <c r="VM51" s="47"/>
      <c r="VN51" s="47"/>
      <c r="VO51" s="47"/>
      <c r="VP51" s="47"/>
      <c r="VQ51" s="47"/>
      <c r="VR51" s="47"/>
      <c r="VS51" s="47"/>
      <c r="VT51" s="47"/>
      <c r="VU51" s="47"/>
      <c r="VV51" s="47"/>
      <c r="VW51" s="47"/>
      <c r="VX51" s="47"/>
      <c r="VY51" s="47"/>
      <c r="VZ51" s="47"/>
      <c r="WA51" s="47"/>
      <c r="WB51" s="47"/>
      <c r="WC51" s="47"/>
      <c r="WD51" s="47"/>
      <c r="WE51" s="47"/>
      <c r="WF51" s="47"/>
      <c r="WG51" s="47"/>
      <c r="WH51" s="47"/>
      <c r="WI51" s="47"/>
      <c r="WJ51" s="47"/>
      <c r="WK51" s="47"/>
      <c r="WL51" s="47"/>
      <c r="WM51" s="47"/>
      <c r="WN51" s="47"/>
      <c r="WO51" s="47"/>
      <c r="WP51" s="47"/>
      <c r="WQ51" s="47"/>
      <c r="WR51" s="47"/>
      <c r="WS51" s="47"/>
      <c r="WT51" s="47"/>
      <c r="WU51" s="47"/>
      <c r="WV51" s="47"/>
      <c r="WW51" s="47"/>
      <c r="WX51" s="47"/>
      <c r="WY51" s="47"/>
      <c r="WZ51" s="47"/>
      <c r="XA51" s="47"/>
      <c r="XB51" s="47"/>
      <c r="XC51" s="47"/>
      <c r="XD51" s="47"/>
      <c r="XE51" s="47"/>
      <c r="XF51" s="47"/>
      <c r="XG51" s="47"/>
      <c r="XH51" s="47"/>
      <c r="XI51" s="47"/>
      <c r="XJ51" s="47"/>
      <c r="XK51" s="47"/>
      <c r="XL51" s="47"/>
      <c r="XM51" s="47"/>
      <c r="XN51" s="47"/>
      <c r="XO51" s="47"/>
      <c r="XP51" s="47"/>
      <c r="XQ51" s="47"/>
      <c r="XR51" s="47"/>
      <c r="XS51" s="47"/>
      <c r="XT51" s="47"/>
      <c r="XU51" s="47"/>
      <c r="XV51" s="47"/>
      <c r="XW51" s="47"/>
      <c r="XX51" s="47"/>
      <c r="XY51" s="47"/>
      <c r="XZ51" s="47"/>
      <c r="YA51" s="47"/>
      <c r="YB51" s="47"/>
      <c r="YC51" s="47"/>
      <c r="YD51" s="47"/>
      <c r="YE51" s="47"/>
      <c r="YF51" s="47"/>
      <c r="YG51" s="47"/>
      <c r="YH51" s="47"/>
      <c r="YI51" s="47"/>
      <c r="YJ51" s="47"/>
      <c r="YK51" s="47"/>
      <c r="YL51" s="47"/>
      <c r="YM51" s="47"/>
      <c r="YN51" s="47"/>
      <c r="YO51" s="47"/>
      <c r="YP51" s="47"/>
      <c r="YQ51" s="47"/>
      <c r="YR51" s="47"/>
      <c r="YS51" s="47"/>
      <c r="YT51" s="47"/>
      <c r="YU51" s="47"/>
      <c r="YV51" s="47"/>
      <c r="YW51" s="47"/>
      <c r="YX51" s="47"/>
      <c r="YY51" s="47"/>
      <c r="YZ51" s="47"/>
      <c r="ZA51" s="47"/>
      <c r="ZB51" s="47"/>
      <c r="ZC51" s="47"/>
      <c r="ZD51" s="47"/>
      <c r="ZE51" s="47"/>
      <c r="ZF51" s="47"/>
      <c r="ZG51" s="47"/>
      <c r="ZH51" s="47"/>
      <c r="ZI51" s="47"/>
      <c r="ZJ51" s="47"/>
      <c r="ZK51" s="47"/>
      <c r="ZL51" s="47"/>
      <c r="ZM51" s="47"/>
      <c r="ZN51" s="47"/>
      <c r="ZO51" s="47"/>
      <c r="ZP51" s="47"/>
      <c r="ZQ51" s="47"/>
      <c r="ZR51" s="47"/>
      <c r="ZS51" s="47"/>
      <c r="ZT51" s="47"/>
      <c r="ZU51" s="47"/>
      <c r="ZV51" s="47"/>
      <c r="ZW51" s="47"/>
      <c r="ZX51" s="47"/>
      <c r="ZY51" s="47"/>
      <c r="ZZ51" s="47"/>
      <c r="AAA51" s="47"/>
      <c r="AAB51" s="47"/>
      <c r="AAC51" s="47"/>
      <c r="AAD51" s="47"/>
      <c r="AAE51" s="47"/>
      <c r="AAF51" s="47"/>
      <c r="AAG51" s="47"/>
      <c r="AAH51" s="47"/>
      <c r="AAI51" s="47"/>
      <c r="AAJ51" s="47"/>
      <c r="AAK51" s="47"/>
      <c r="AAL51" s="47"/>
      <c r="AAM51" s="47"/>
      <c r="AAN51" s="47"/>
      <c r="AAO51" s="47"/>
      <c r="AAP51" s="47"/>
      <c r="AAQ51" s="47"/>
      <c r="AAR51" s="47"/>
      <c r="AAS51" s="47"/>
      <c r="AAT51" s="47"/>
      <c r="AAU51" s="47"/>
      <c r="AAV51" s="47"/>
      <c r="AAW51" s="47"/>
      <c r="AAX51" s="47"/>
      <c r="AAY51" s="47"/>
      <c r="AAZ51" s="47"/>
      <c r="ABA51" s="47"/>
      <c r="ABB51" s="47"/>
      <c r="ABC51" s="47"/>
      <c r="ABD51" s="47"/>
      <c r="ABE51" s="47"/>
      <c r="ABF51" s="47"/>
      <c r="ABG51" s="47"/>
      <c r="ABH51" s="47"/>
      <c r="ABI51" s="47"/>
      <c r="ABJ51" s="47"/>
      <c r="ABK51" s="47"/>
      <c r="ABL51" s="47"/>
      <c r="ABM51" s="47"/>
      <c r="ABN51" s="47"/>
      <c r="ABO51" s="47"/>
      <c r="ABP51" s="47"/>
      <c r="ABQ51" s="47"/>
      <c r="ABR51" s="47"/>
      <c r="ABS51" s="47"/>
      <c r="ABT51" s="47"/>
      <c r="ABU51" s="47"/>
      <c r="ABV51" s="47"/>
      <c r="ABW51" s="47"/>
      <c r="ABX51" s="47"/>
      <c r="ABY51" s="47"/>
      <c r="ABZ51" s="47"/>
      <c r="ACA51" s="47"/>
      <c r="ACB51" s="47"/>
      <c r="ACC51" s="47"/>
      <c r="ACD51" s="47"/>
      <c r="ACE51" s="47"/>
      <c r="ACF51" s="47"/>
      <c r="ACG51" s="47"/>
      <c r="ACH51" s="47"/>
      <c r="ACI51" s="47"/>
      <c r="ACJ51" s="47"/>
      <c r="ACK51" s="47"/>
      <c r="ACL51" s="47"/>
      <c r="ACM51" s="47"/>
      <c r="ACN51" s="47"/>
      <c r="ACO51" s="47"/>
      <c r="ACP51" s="47"/>
      <c r="ACQ51" s="47"/>
      <c r="ACR51" s="47"/>
      <c r="ACS51" s="47"/>
      <c r="ACT51" s="47"/>
      <c r="ACU51" s="47"/>
      <c r="ACV51" s="47"/>
      <c r="ACW51" s="47"/>
      <c r="ACX51" s="47"/>
      <c r="ACY51" s="47"/>
      <c r="ACZ51" s="47"/>
      <c r="ADA51" s="47"/>
      <c r="ADB51" s="47"/>
      <c r="ADC51" s="47"/>
      <c r="ADD51" s="47"/>
      <c r="ADE51" s="47"/>
      <c r="ADF51" s="47"/>
      <c r="ADG51" s="47"/>
      <c r="ADH51" s="47"/>
      <c r="ADI51" s="47"/>
      <c r="ADJ51" s="47"/>
      <c r="ADK51" s="47"/>
      <c r="ADL51" s="47"/>
      <c r="ADM51" s="47"/>
      <c r="ADN51" s="47"/>
      <c r="ADO51" s="47"/>
      <c r="ADP51" s="47"/>
      <c r="ADQ51" s="47"/>
      <c r="ADR51" s="47"/>
      <c r="ADS51" s="47"/>
      <c r="ADT51" s="47"/>
      <c r="ADU51" s="47"/>
      <c r="ADV51" s="47"/>
      <c r="ADW51" s="47"/>
      <c r="ADX51" s="47"/>
      <c r="ADY51" s="47"/>
      <c r="ADZ51" s="47"/>
      <c r="AEA51" s="47"/>
      <c r="AEB51" s="47"/>
      <c r="AEC51" s="47"/>
      <c r="AED51" s="47"/>
      <c r="AEE51" s="47"/>
      <c r="AEF51" s="47"/>
      <c r="AEG51" s="47"/>
      <c r="AEH51" s="47"/>
      <c r="AEI51" s="47"/>
      <c r="AEJ51" s="47"/>
      <c r="AEK51" s="47"/>
      <c r="AEL51" s="47"/>
      <c r="AEM51" s="47"/>
      <c r="AEN51" s="47"/>
      <c r="AEO51" s="47"/>
      <c r="AEP51" s="47"/>
      <c r="AEQ51" s="47"/>
      <c r="AER51" s="47"/>
      <c r="AES51" s="47"/>
      <c r="AET51" s="47"/>
      <c r="AEU51" s="47"/>
      <c r="AEV51" s="47"/>
      <c r="AEW51" s="47"/>
      <c r="AEX51" s="47"/>
      <c r="AEY51" s="47"/>
      <c r="AEZ51" s="47"/>
      <c r="AFA51" s="47"/>
      <c r="AFB51" s="47"/>
      <c r="AFC51" s="47"/>
      <c r="AFD51" s="47"/>
      <c r="AFE51" s="47"/>
      <c r="AFF51" s="47"/>
      <c r="AFG51" s="47"/>
      <c r="AFH51" s="47"/>
      <c r="AFI51" s="47"/>
      <c r="AFJ51" s="47"/>
      <c r="AFK51" s="47"/>
      <c r="AFL51" s="47"/>
      <c r="AFM51" s="47"/>
      <c r="AFN51" s="47"/>
      <c r="AFO51" s="47"/>
      <c r="AFP51" s="47"/>
      <c r="AFQ51" s="47"/>
      <c r="AFR51" s="47"/>
      <c r="AFS51" s="47"/>
      <c r="AFT51" s="47"/>
      <c r="AFU51" s="47"/>
      <c r="AFV51" s="47"/>
      <c r="AFW51" s="47"/>
      <c r="AFX51" s="47"/>
      <c r="AFY51" s="47"/>
      <c r="AFZ51" s="47"/>
      <c r="AGA51" s="47"/>
      <c r="AGB51" s="47"/>
      <c r="AGC51" s="47"/>
      <c r="AGD51" s="47"/>
      <c r="AGE51" s="47"/>
      <c r="AGF51" s="47"/>
      <c r="AGG51" s="47"/>
      <c r="AGH51" s="47"/>
      <c r="AGI51" s="47"/>
      <c r="AGJ51" s="47"/>
      <c r="AGK51" s="47"/>
      <c r="AGL51" s="47"/>
      <c r="AGM51" s="47"/>
      <c r="AGN51" s="47"/>
      <c r="AGO51" s="47"/>
      <c r="AGP51" s="47"/>
      <c r="AGQ51" s="47"/>
      <c r="AGR51" s="47"/>
      <c r="AGS51" s="47"/>
      <c r="AGT51" s="47"/>
      <c r="AGU51" s="47"/>
      <c r="AGV51" s="47"/>
      <c r="AGW51" s="47"/>
      <c r="AGX51" s="47"/>
      <c r="AGY51" s="47"/>
      <c r="AGZ51" s="47"/>
      <c r="AHA51" s="47"/>
      <c r="AHB51" s="47"/>
      <c r="AHC51" s="47"/>
      <c r="AHD51" s="47"/>
      <c r="AHE51" s="47"/>
      <c r="AHF51" s="47"/>
      <c r="AHG51" s="47"/>
      <c r="AHH51" s="47"/>
      <c r="AHI51" s="47"/>
      <c r="AHJ51" s="47"/>
      <c r="AHK51" s="47"/>
      <c r="AHL51" s="47"/>
      <c r="AHM51" s="47"/>
      <c r="AHN51" s="47"/>
      <c r="AHO51" s="47"/>
      <c r="AHP51" s="47"/>
      <c r="AHQ51" s="47"/>
      <c r="AHR51" s="47"/>
      <c r="AHS51" s="47"/>
      <c r="AHT51" s="47"/>
      <c r="AHU51" s="47"/>
      <c r="AHV51" s="47"/>
      <c r="AHW51" s="47"/>
      <c r="AHX51" s="47"/>
      <c r="AHY51" s="47"/>
      <c r="AHZ51" s="47"/>
      <c r="AIA51" s="47"/>
      <c r="AIB51" s="47"/>
      <c r="AIC51" s="47"/>
      <c r="AID51" s="47"/>
      <c r="AIE51" s="47"/>
      <c r="AIF51" s="47"/>
      <c r="AIG51" s="47"/>
      <c r="AIH51" s="47"/>
      <c r="AII51" s="47"/>
      <c r="AIJ51" s="47"/>
      <c r="AIK51" s="47"/>
      <c r="AIL51" s="47"/>
      <c r="AIM51" s="47"/>
      <c r="AIN51" s="47"/>
      <c r="AIO51" s="47"/>
      <c r="AIP51" s="47"/>
      <c r="AIQ51" s="47"/>
      <c r="AIR51" s="47"/>
      <c r="AIS51" s="47"/>
      <c r="AIT51" s="47"/>
      <c r="AIU51" s="47"/>
      <c r="AIV51" s="47"/>
      <c r="AIW51" s="47"/>
      <c r="AIX51" s="47"/>
      <c r="AIY51" s="47"/>
      <c r="AIZ51" s="47"/>
      <c r="AJA51" s="47"/>
      <c r="AJB51" s="47"/>
      <c r="AJC51" s="47"/>
      <c r="AJD51" s="47"/>
      <c r="AJE51" s="47"/>
      <c r="AJF51" s="47"/>
      <c r="AJG51" s="47"/>
      <c r="AJH51" s="47"/>
      <c r="AJI51" s="47"/>
      <c r="AJJ51" s="47"/>
      <c r="AJK51" s="47"/>
      <c r="AJL51" s="47"/>
      <c r="AJM51" s="47"/>
      <c r="AJN51" s="47"/>
      <c r="AJO51" s="47"/>
      <c r="AJP51" s="47"/>
      <c r="AJQ51" s="47"/>
      <c r="AJR51" s="47"/>
      <c r="AJS51" s="47"/>
      <c r="AJT51" s="47"/>
      <c r="AJU51" s="47"/>
      <c r="AJV51" s="47"/>
      <c r="AJW51" s="47"/>
      <c r="AJX51" s="47"/>
      <c r="AJY51" s="47"/>
      <c r="AJZ51" s="47"/>
      <c r="AKA51" s="47"/>
      <c r="AKB51" s="47"/>
      <c r="AKC51" s="47"/>
      <c r="AKD51" s="47"/>
      <c r="AKE51" s="47"/>
      <c r="AKF51" s="47"/>
      <c r="AKG51" s="47"/>
      <c r="AKH51" s="47"/>
      <c r="AKI51" s="47"/>
      <c r="AKJ51" s="47"/>
      <c r="AKK51" s="47"/>
      <c r="AKL51" s="47"/>
      <c r="AKM51" s="47"/>
      <c r="AKN51" s="47"/>
      <c r="AKO51" s="47"/>
      <c r="AKP51" s="47"/>
      <c r="AKQ51" s="47"/>
      <c r="AKR51" s="47"/>
      <c r="AKS51" s="47"/>
      <c r="AKT51" s="47"/>
      <c r="AKU51" s="47"/>
      <c r="AKV51" s="47"/>
      <c r="AKW51" s="47"/>
      <c r="AKX51" s="47"/>
      <c r="AKY51" s="47"/>
      <c r="AKZ51" s="47"/>
      <c r="ALA51" s="47"/>
      <c r="ALB51" s="47"/>
      <c r="ALC51" s="47"/>
      <c r="ALD51" s="47"/>
      <c r="ALE51" s="47"/>
      <c r="ALF51" s="47"/>
      <c r="ALG51" s="47"/>
      <c r="ALH51" s="47"/>
      <c r="ALI51" s="47"/>
      <c r="ALJ51" s="47"/>
      <c r="ALK51" s="47"/>
      <c r="ALL51" s="47"/>
      <c r="ALM51" s="47"/>
      <c r="ALN51" s="47"/>
      <c r="ALO51" s="47"/>
      <c r="ALP51" s="47"/>
      <c r="ALQ51" s="47"/>
      <c r="ALR51" s="47"/>
      <c r="ALS51" s="47"/>
      <c r="ALT51" s="47"/>
      <c r="ALU51" s="47"/>
      <c r="ALV51" s="47"/>
      <c r="ALW51" s="47"/>
      <c r="ALX51" s="47"/>
      <c r="ALY51" s="47"/>
      <c r="ALZ51" s="47"/>
      <c r="AMA51" s="47"/>
      <c r="AMB51" s="47"/>
      <c r="AMC51" s="47"/>
      <c r="AMD51" s="47"/>
      <c r="AME51" s="47"/>
      <c r="AMF51" s="47"/>
      <c r="AMG51" s="47"/>
      <c r="AMH51" s="47"/>
      <c r="AMI51" s="47"/>
    </row>
    <row r="52" spans="1:1023" s="101" customFormat="1" x14ac:dyDescent="0.25">
      <c r="A52" s="232" t="s">
        <v>191</v>
      </c>
      <c r="B52" s="232"/>
      <c r="C52" s="232"/>
      <c r="D52" s="232"/>
      <c r="E52" s="232"/>
      <c r="F52" s="232"/>
      <c r="G52" s="105">
        <f>SUM(J54:M54)</f>
        <v>0</v>
      </c>
      <c r="H52" s="116"/>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c r="IX52" s="47"/>
      <c r="IY52" s="47"/>
      <c r="IZ52" s="47"/>
      <c r="JA52" s="47"/>
      <c r="JB52" s="47"/>
      <c r="JC52" s="47"/>
      <c r="JD52" s="47"/>
      <c r="JE52" s="47"/>
      <c r="JF52" s="47"/>
      <c r="JG52" s="47"/>
      <c r="JH52" s="47"/>
      <c r="JI52" s="47"/>
      <c r="JJ52" s="47"/>
      <c r="JK52" s="47"/>
      <c r="JL52" s="47"/>
      <c r="JM52" s="47"/>
      <c r="JN52" s="47"/>
      <c r="JO52" s="47"/>
      <c r="JP52" s="47"/>
      <c r="JQ52" s="47"/>
      <c r="JR52" s="47"/>
      <c r="JS52" s="47"/>
      <c r="JT52" s="47"/>
      <c r="JU52" s="47"/>
      <c r="JV52" s="47"/>
      <c r="JW52" s="47"/>
      <c r="JX52" s="47"/>
      <c r="JY52" s="47"/>
      <c r="JZ52" s="47"/>
      <c r="KA52" s="47"/>
      <c r="KB52" s="47"/>
      <c r="KC52" s="47"/>
      <c r="KD52" s="47"/>
      <c r="KE52" s="47"/>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c r="LN52" s="47"/>
      <c r="LO52" s="47"/>
      <c r="LP52" s="47"/>
      <c r="LQ52" s="47"/>
      <c r="LR52" s="47"/>
      <c r="LS52" s="47"/>
      <c r="LT52" s="47"/>
      <c r="LU52" s="47"/>
      <c r="LV52" s="47"/>
      <c r="LW52" s="47"/>
      <c r="LX52" s="47"/>
      <c r="LY52" s="47"/>
      <c r="LZ52" s="47"/>
      <c r="MA52" s="47"/>
      <c r="MB52" s="47"/>
      <c r="MC52" s="47"/>
      <c r="MD52" s="47"/>
      <c r="ME52" s="47"/>
      <c r="MF52" s="47"/>
      <c r="MG52" s="47"/>
      <c r="MH52" s="47"/>
      <c r="MI52" s="47"/>
      <c r="MJ52" s="47"/>
      <c r="MK52" s="47"/>
      <c r="ML52" s="47"/>
      <c r="MM52" s="47"/>
      <c r="MN52" s="47"/>
      <c r="MO52" s="47"/>
      <c r="MP52" s="47"/>
      <c r="MQ52" s="47"/>
      <c r="MR52" s="47"/>
      <c r="MS52" s="47"/>
      <c r="MT52" s="47"/>
      <c r="MU52" s="47"/>
      <c r="MV52" s="47"/>
      <c r="MW52" s="47"/>
      <c r="MX52" s="47"/>
      <c r="MY52" s="47"/>
      <c r="MZ52" s="47"/>
      <c r="NA52" s="47"/>
      <c r="NB52" s="47"/>
      <c r="NC52" s="47"/>
      <c r="ND52" s="47"/>
      <c r="NE52" s="47"/>
      <c r="NF52" s="47"/>
      <c r="NG52" s="47"/>
      <c r="NH52" s="47"/>
      <c r="NI52" s="47"/>
      <c r="NJ52" s="47"/>
      <c r="NK52" s="47"/>
      <c r="NL52" s="47"/>
      <c r="NM52" s="47"/>
      <c r="NN52" s="47"/>
      <c r="NO52" s="47"/>
      <c r="NP52" s="47"/>
      <c r="NQ52" s="47"/>
      <c r="NR52" s="47"/>
      <c r="NS52" s="47"/>
      <c r="NT52" s="47"/>
      <c r="NU52" s="47"/>
      <c r="NV52" s="47"/>
      <c r="NW52" s="47"/>
      <c r="NX52" s="47"/>
      <c r="NY52" s="47"/>
      <c r="NZ52" s="47"/>
      <c r="OA52" s="47"/>
      <c r="OB52" s="47"/>
      <c r="OC52" s="47"/>
      <c r="OD52" s="47"/>
      <c r="OE52" s="47"/>
      <c r="OF52" s="47"/>
      <c r="OG52" s="47"/>
      <c r="OH52" s="47"/>
      <c r="OI52" s="47"/>
      <c r="OJ52" s="47"/>
      <c r="OK52" s="47"/>
      <c r="OL52" s="47"/>
      <c r="OM52" s="47"/>
      <c r="ON52" s="47"/>
      <c r="OO52" s="47"/>
      <c r="OP52" s="47"/>
      <c r="OQ52" s="47"/>
      <c r="OR52" s="47"/>
      <c r="OS52" s="47"/>
      <c r="OT52" s="47"/>
      <c r="OU52" s="47"/>
      <c r="OV52" s="47"/>
      <c r="OW52" s="47"/>
      <c r="OX52" s="47"/>
      <c r="OY52" s="47"/>
      <c r="OZ52" s="47"/>
      <c r="PA52" s="47"/>
      <c r="PB52" s="47"/>
      <c r="PC52" s="47"/>
      <c r="PD52" s="47"/>
      <c r="PE52" s="47"/>
      <c r="PF52" s="47"/>
      <c r="PG52" s="47"/>
      <c r="PH52" s="47"/>
      <c r="PI52" s="47"/>
      <c r="PJ52" s="47"/>
      <c r="PK52" s="47"/>
      <c r="PL52" s="47"/>
      <c r="PM52" s="47"/>
      <c r="PN52" s="47"/>
      <c r="PO52" s="47"/>
      <c r="PP52" s="47"/>
      <c r="PQ52" s="47"/>
      <c r="PR52" s="47"/>
      <c r="PS52" s="47"/>
      <c r="PT52" s="47"/>
      <c r="PU52" s="47"/>
      <c r="PV52" s="47"/>
      <c r="PW52" s="47"/>
      <c r="PX52" s="47"/>
      <c r="PY52" s="47"/>
      <c r="PZ52" s="47"/>
      <c r="QA52" s="47"/>
      <c r="QB52" s="47"/>
      <c r="QC52" s="47"/>
      <c r="QD52" s="47"/>
      <c r="QE52" s="47"/>
      <c r="QF52" s="47"/>
      <c r="QG52" s="47"/>
      <c r="QH52" s="47"/>
      <c r="QI52" s="47"/>
      <c r="QJ52" s="47"/>
      <c r="QK52" s="47"/>
      <c r="QL52" s="47"/>
      <c r="QM52" s="47"/>
      <c r="QN52" s="47"/>
      <c r="QO52" s="47"/>
      <c r="QP52" s="47"/>
      <c r="QQ52" s="47"/>
      <c r="QR52" s="47"/>
      <c r="QS52" s="47"/>
      <c r="QT52" s="47"/>
      <c r="QU52" s="47"/>
      <c r="QV52" s="47"/>
      <c r="QW52" s="47"/>
      <c r="QX52" s="47"/>
      <c r="QY52" s="47"/>
      <c r="QZ52" s="47"/>
      <c r="RA52" s="47"/>
      <c r="RB52" s="47"/>
      <c r="RC52" s="47"/>
      <c r="RD52" s="47"/>
      <c r="RE52" s="47"/>
      <c r="RF52" s="47"/>
      <c r="RG52" s="47"/>
      <c r="RH52" s="47"/>
      <c r="RI52" s="47"/>
      <c r="RJ52" s="47"/>
      <c r="RK52" s="47"/>
      <c r="RL52" s="47"/>
      <c r="RM52" s="47"/>
      <c r="RN52" s="47"/>
      <c r="RO52" s="47"/>
      <c r="RP52" s="47"/>
      <c r="RQ52" s="47"/>
      <c r="RR52" s="47"/>
      <c r="RS52" s="47"/>
      <c r="RT52" s="47"/>
      <c r="RU52" s="47"/>
      <c r="RV52" s="47"/>
      <c r="RW52" s="47"/>
      <c r="RX52" s="47"/>
      <c r="RY52" s="47"/>
      <c r="RZ52" s="47"/>
      <c r="SA52" s="47"/>
      <c r="SB52" s="47"/>
      <c r="SC52" s="47"/>
      <c r="SD52" s="47"/>
      <c r="SE52" s="47"/>
      <c r="SF52" s="47"/>
      <c r="SG52" s="47"/>
      <c r="SH52" s="47"/>
      <c r="SI52" s="47"/>
      <c r="SJ52" s="47"/>
      <c r="SK52" s="47"/>
      <c r="SL52" s="47"/>
      <c r="SM52" s="47"/>
      <c r="SN52" s="47"/>
      <c r="SO52" s="47"/>
      <c r="SP52" s="47"/>
      <c r="SQ52" s="47"/>
      <c r="SR52" s="47"/>
      <c r="SS52" s="47"/>
      <c r="ST52" s="47"/>
      <c r="SU52" s="47"/>
      <c r="SV52" s="47"/>
      <c r="SW52" s="47"/>
      <c r="SX52" s="47"/>
      <c r="SY52" s="47"/>
      <c r="SZ52" s="47"/>
      <c r="TA52" s="47"/>
      <c r="TB52" s="47"/>
      <c r="TC52" s="47"/>
      <c r="TD52" s="47"/>
      <c r="TE52" s="47"/>
      <c r="TF52" s="47"/>
      <c r="TG52" s="47"/>
      <c r="TH52" s="47"/>
      <c r="TI52" s="47"/>
      <c r="TJ52" s="47"/>
      <c r="TK52" s="47"/>
      <c r="TL52" s="47"/>
      <c r="TM52" s="47"/>
      <c r="TN52" s="47"/>
      <c r="TO52" s="47"/>
      <c r="TP52" s="47"/>
      <c r="TQ52" s="47"/>
      <c r="TR52" s="47"/>
      <c r="TS52" s="47"/>
      <c r="TT52" s="47"/>
      <c r="TU52" s="47"/>
      <c r="TV52" s="47"/>
      <c r="TW52" s="47"/>
      <c r="TX52" s="47"/>
      <c r="TY52" s="47"/>
      <c r="TZ52" s="47"/>
      <c r="UA52" s="47"/>
      <c r="UB52" s="47"/>
      <c r="UC52" s="47"/>
      <c r="UD52" s="47"/>
      <c r="UE52" s="47"/>
      <c r="UF52" s="47"/>
      <c r="UG52" s="47"/>
      <c r="UH52" s="47"/>
      <c r="UI52" s="47"/>
      <c r="UJ52" s="47"/>
      <c r="UK52" s="47"/>
      <c r="UL52" s="47"/>
      <c r="UM52" s="47"/>
      <c r="UN52" s="47"/>
      <c r="UO52" s="47"/>
      <c r="UP52" s="47"/>
      <c r="UQ52" s="47"/>
      <c r="UR52" s="47"/>
      <c r="US52" s="47"/>
      <c r="UT52" s="47"/>
      <c r="UU52" s="47"/>
      <c r="UV52" s="47"/>
      <c r="UW52" s="47"/>
      <c r="UX52" s="47"/>
      <c r="UY52" s="47"/>
      <c r="UZ52" s="47"/>
      <c r="VA52" s="47"/>
      <c r="VB52" s="47"/>
      <c r="VC52" s="47"/>
      <c r="VD52" s="47"/>
      <c r="VE52" s="47"/>
      <c r="VF52" s="47"/>
      <c r="VG52" s="47"/>
      <c r="VH52" s="47"/>
      <c r="VI52" s="47"/>
      <c r="VJ52" s="47"/>
      <c r="VK52" s="47"/>
      <c r="VL52" s="47"/>
      <c r="VM52" s="47"/>
      <c r="VN52" s="47"/>
      <c r="VO52" s="47"/>
      <c r="VP52" s="47"/>
      <c r="VQ52" s="47"/>
      <c r="VR52" s="47"/>
      <c r="VS52" s="47"/>
      <c r="VT52" s="47"/>
      <c r="VU52" s="47"/>
      <c r="VV52" s="47"/>
      <c r="VW52" s="47"/>
      <c r="VX52" s="47"/>
      <c r="VY52" s="47"/>
      <c r="VZ52" s="47"/>
      <c r="WA52" s="47"/>
      <c r="WB52" s="47"/>
      <c r="WC52" s="47"/>
      <c r="WD52" s="47"/>
      <c r="WE52" s="47"/>
      <c r="WF52" s="47"/>
      <c r="WG52" s="47"/>
      <c r="WH52" s="47"/>
      <c r="WI52" s="47"/>
      <c r="WJ52" s="47"/>
      <c r="WK52" s="47"/>
      <c r="WL52" s="47"/>
      <c r="WM52" s="47"/>
      <c r="WN52" s="47"/>
      <c r="WO52" s="47"/>
      <c r="WP52" s="47"/>
      <c r="WQ52" s="47"/>
      <c r="WR52" s="47"/>
      <c r="WS52" s="47"/>
      <c r="WT52" s="47"/>
      <c r="WU52" s="47"/>
      <c r="WV52" s="47"/>
      <c r="WW52" s="47"/>
      <c r="WX52" s="47"/>
      <c r="WY52" s="47"/>
      <c r="WZ52" s="47"/>
      <c r="XA52" s="47"/>
      <c r="XB52" s="47"/>
      <c r="XC52" s="47"/>
      <c r="XD52" s="47"/>
      <c r="XE52" s="47"/>
      <c r="XF52" s="47"/>
      <c r="XG52" s="47"/>
      <c r="XH52" s="47"/>
      <c r="XI52" s="47"/>
      <c r="XJ52" s="47"/>
      <c r="XK52" s="47"/>
      <c r="XL52" s="47"/>
      <c r="XM52" s="47"/>
      <c r="XN52" s="47"/>
      <c r="XO52" s="47"/>
      <c r="XP52" s="47"/>
      <c r="XQ52" s="47"/>
      <c r="XR52" s="47"/>
      <c r="XS52" s="47"/>
      <c r="XT52" s="47"/>
      <c r="XU52" s="47"/>
      <c r="XV52" s="47"/>
      <c r="XW52" s="47"/>
      <c r="XX52" s="47"/>
      <c r="XY52" s="47"/>
      <c r="XZ52" s="47"/>
      <c r="YA52" s="47"/>
      <c r="YB52" s="47"/>
      <c r="YC52" s="47"/>
      <c r="YD52" s="47"/>
      <c r="YE52" s="47"/>
      <c r="YF52" s="47"/>
      <c r="YG52" s="47"/>
      <c r="YH52" s="47"/>
      <c r="YI52" s="47"/>
      <c r="YJ52" s="47"/>
      <c r="YK52" s="47"/>
      <c r="YL52" s="47"/>
      <c r="YM52" s="47"/>
      <c r="YN52" s="47"/>
      <c r="YO52" s="47"/>
      <c r="YP52" s="47"/>
      <c r="YQ52" s="47"/>
      <c r="YR52" s="47"/>
      <c r="YS52" s="47"/>
      <c r="YT52" s="47"/>
      <c r="YU52" s="47"/>
      <c r="YV52" s="47"/>
      <c r="YW52" s="47"/>
      <c r="YX52" s="47"/>
      <c r="YY52" s="47"/>
      <c r="YZ52" s="47"/>
      <c r="ZA52" s="47"/>
      <c r="ZB52" s="47"/>
      <c r="ZC52" s="47"/>
      <c r="ZD52" s="47"/>
      <c r="ZE52" s="47"/>
      <c r="ZF52" s="47"/>
      <c r="ZG52" s="47"/>
      <c r="ZH52" s="47"/>
      <c r="ZI52" s="47"/>
      <c r="ZJ52" s="47"/>
      <c r="ZK52" s="47"/>
      <c r="ZL52" s="47"/>
      <c r="ZM52" s="47"/>
      <c r="ZN52" s="47"/>
      <c r="ZO52" s="47"/>
      <c r="ZP52" s="47"/>
      <c r="ZQ52" s="47"/>
      <c r="ZR52" s="47"/>
      <c r="ZS52" s="47"/>
      <c r="ZT52" s="47"/>
      <c r="ZU52" s="47"/>
      <c r="ZV52" s="47"/>
      <c r="ZW52" s="47"/>
      <c r="ZX52" s="47"/>
      <c r="ZY52" s="47"/>
      <c r="ZZ52" s="47"/>
      <c r="AAA52" s="47"/>
      <c r="AAB52" s="47"/>
      <c r="AAC52" s="47"/>
      <c r="AAD52" s="47"/>
      <c r="AAE52" s="47"/>
      <c r="AAF52" s="47"/>
      <c r="AAG52" s="47"/>
      <c r="AAH52" s="47"/>
      <c r="AAI52" s="47"/>
      <c r="AAJ52" s="47"/>
      <c r="AAK52" s="47"/>
      <c r="AAL52" s="47"/>
      <c r="AAM52" s="47"/>
      <c r="AAN52" s="47"/>
      <c r="AAO52" s="47"/>
      <c r="AAP52" s="47"/>
      <c r="AAQ52" s="47"/>
      <c r="AAR52" s="47"/>
      <c r="AAS52" s="47"/>
      <c r="AAT52" s="47"/>
      <c r="AAU52" s="47"/>
      <c r="AAV52" s="47"/>
      <c r="AAW52" s="47"/>
      <c r="AAX52" s="47"/>
      <c r="AAY52" s="47"/>
      <c r="AAZ52" s="47"/>
      <c r="ABA52" s="47"/>
      <c r="ABB52" s="47"/>
      <c r="ABC52" s="47"/>
      <c r="ABD52" s="47"/>
      <c r="ABE52" s="47"/>
      <c r="ABF52" s="47"/>
      <c r="ABG52" s="47"/>
      <c r="ABH52" s="47"/>
      <c r="ABI52" s="47"/>
      <c r="ABJ52" s="47"/>
      <c r="ABK52" s="47"/>
      <c r="ABL52" s="47"/>
      <c r="ABM52" s="47"/>
      <c r="ABN52" s="47"/>
      <c r="ABO52" s="47"/>
      <c r="ABP52" s="47"/>
      <c r="ABQ52" s="47"/>
      <c r="ABR52" s="47"/>
      <c r="ABS52" s="47"/>
      <c r="ABT52" s="47"/>
      <c r="ABU52" s="47"/>
      <c r="ABV52" s="47"/>
      <c r="ABW52" s="47"/>
      <c r="ABX52" s="47"/>
      <c r="ABY52" s="47"/>
      <c r="ABZ52" s="47"/>
      <c r="ACA52" s="47"/>
      <c r="ACB52" s="47"/>
      <c r="ACC52" s="47"/>
      <c r="ACD52" s="47"/>
      <c r="ACE52" s="47"/>
      <c r="ACF52" s="47"/>
      <c r="ACG52" s="47"/>
      <c r="ACH52" s="47"/>
      <c r="ACI52" s="47"/>
      <c r="ACJ52" s="47"/>
      <c r="ACK52" s="47"/>
      <c r="ACL52" s="47"/>
      <c r="ACM52" s="47"/>
      <c r="ACN52" s="47"/>
      <c r="ACO52" s="47"/>
      <c r="ACP52" s="47"/>
      <c r="ACQ52" s="47"/>
      <c r="ACR52" s="47"/>
      <c r="ACS52" s="47"/>
      <c r="ACT52" s="47"/>
      <c r="ACU52" s="47"/>
      <c r="ACV52" s="47"/>
      <c r="ACW52" s="47"/>
      <c r="ACX52" s="47"/>
      <c r="ACY52" s="47"/>
      <c r="ACZ52" s="47"/>
      <c r="ADA52" s="47"/>
      <c r="ADB52" s="47"/>
      <c r="ADC52" s="47"/>
      <c r="ADD52" s="47"/>
      <c r="ADE52" s="47"/>
      <c r="ADF52" s="47"/>
      <c r="ADG52" s="47"/>
      <c r="ADH52" s="47"/>
      <c r="ADI52" s="47"/>
      <c r="ADJ52" s="47"/>
      <c r="ADK52" s="47"/>
      <c r="ADL52" s="47"/>
      <c r="ADM52" s="47"/>
      <c r="ADN52" s="47"/>
      <c r="ADO52" s="47"/>
      <c r="ADP52" s="47"/>
      <c r="ADQ52" s="47"/>
      <c r="ADR52" s="47"/>
      <c r="ADS52" s="47"/>
      <c r="ADT52" s="47"/>
      <c r="ADU52" s="47"/>
      <c r="ADV52" s="47"/>
      <c r="ADW52" s="47"/>
      <c r="ADX52" s="47"/>
      <c r="ADY52" s="47"/>
      <c r="ADZ52" s="47"/>
      <c r="AEA52" s="47"/>
      <c r="AEB52" s="47"/>
      <c r="AEC52" s="47"/>
      <c r="AED52" s="47"/>
      <c r="AEE52" s="47"/>
      <c r="AEF52" s="47"/>
      <c r="AEG52" s="47"/>
      <c r="AEH52" s="47"/>
      <c r="AEI52" s="47"/>
      <c r="AEJ52" s="47"/>
      <c r="AEK52" s="47"/>
      <c r="AEL52" s="47"/>
      <c r="AEM52" s="47"/>
      <c r="AEN52" s="47"/>
      <c r="AEO52" s="47"/>
      <c r="AEP52" s="47"/>
      <c r="AEQ52" s="47"/>
      <c r="AER52" s="47"/>
      <c r="AES52" s="47"/>
      <c r="AET52" s="47"/>
      <c r="AEU52" s="47"/>
      <c r="AEV52" s="47"/>
      <c r="AEW52" s="47"/>
      <c r="AEX52" s="47"/>
      <c r="AEY52" s="47"/>
      <c r="AEZ52" s="47"/>
      <c r="AFA52" s="47"/>
      <c r="AFB52" s="47"/>
      <c r="AFC52" s="47"/>
      <c r="AFD52" s="47"/>
      <c r="AFE52" s="47"/>
      <c r="AFF52" s="47"/>
      <c r="AFG52" s="47"/>
      <c r="AFH52" s="47"/>
      <c r="AFI52" s="47"/>
      <c r="AFJ52" s="47"/>
      <c r="AFK52" s="47"/>
      <c r="AFL52" s="47"/>
      <c r="AFM52" s="47"/>
      <c r="AFN52" s="47"/>
      <c r="AFO52" s="47"/>
      <c r="AFP52" s="47"/>
      <c r="AFQ52" s="47"/>
      <c r="AFR52" s="47"/>
      <c r="AFS52" s="47"/>
      <c r="AFT52" s="47"/>
      <c r="AFU52" s="47"/>
      <c r="AFV52" s="47"/>
      <c r="AFW52" s="47"/>
      <c r="AFX52" s="47"/>
      <c r="AFY52" s="47"/>
      <c r="AFZ52" s="47"/>
      <c r="AGA52" s="47"/>
      <c r="AGB52" s="47"/>
      <c r="AGC52" s="47"/>
      <c r="AGD52" s="47"/>
      <c r="AGE52" s="47"/>
      <c r="AGF52" s="47"/>
      <c r="AGG52" s="47"/>
      <c r="AGH52" s="47"/>
      <c r="AGI52" s="47"/>
      <c r="AGJ52" s="47"/>
      <c r="AGK52" s="47"/>
      <c r="AGL52" s="47"/>
      <c r="AGM52" s="47"/>
      <c r="AGN52" s="47"/>
      <c r="AGO52" s="47"/>
      <c r="AGP52" s="47"/>
      <c r="AGQ52" s="47"/>
      <c r="AGR52" s="47"/>
      <c r="AGS52" s="47"/>
      <c r="AGT52" s="47"/>
      <c r="AGU52" s="47"/>
      <c r="AGV52" s="47"/>
      <c r="AGW52" s="47"/>
      <c r="AGX52" s="47"/>
      <c r="AGY52" s="47"/>
      <c r="AGZ52" s="47"/>
      <c r="AHA52" s="47"/>
      <c r="AHB52" s="47"/>
      <c r="AHC52" s="47"/>
      <c r="AHD52" s="47"/>
      <c r="AHE52" s="47"/>
      <c r="AHF52" s="47"/>
      <c r="AHG52" s="47"/>
      <c r="AHH52" s="47"/>
      <c r="AHI52" s="47"/>
      <c r="AHJ52" s="47"/>
      <c r="AHK52" s="47"/>
      <c r="AHL52" s="47"/>
      <c r="AHM52" s="47"/>
      <c r="AHN52" s="47"/>
      <c r="AHO52" s="47"/>
      <c r="AHP52" s="47"/>
      <c r="AHQ52" s="47"/>
      <c r="AHR52" s="47"/>
      <c r="AHS52" s="47"/>
      <c r="AHT52" s="47"/>
      <c r="AHU52" s="47"/>
      <c r="AHV52" s="47"/>
      <c r="AHW52" s="47"/>
      <c r="AHX52" s="47"/>
      <c r="AHY52" s="47"/>
      <c r="AHZ52" s="47"/>
      <c r="AIA52" s="47"/>
      <c r="AIB52" s="47"/>
      <c r="AIC52" s="47"/>
      <c r="AID52" s="47"/>
      <c r="AIE52" s="47"/>
      <c r="AIF52" s="47"/>
      <c r="AIG52" s="47"/>
      <c r="AIH52" s="47"/>
      <c r="AII52" s="47"/>
      <c r="AIJ52" s="47"/>
      <c r="AIK52" s="47"/>
      <c r="AIL52" s="47"/>
      <c r="AIM52" s="47"/>
      <c r="AIN52" s="47"/>
      <c r="AIO52" s="47"/>
      <c r="AIP52" s="47"/>
      <c r="AIQ52" s="47"/>
      <c r="AIR52" s="47"/>
      <c r="AIS52" s="47"/>
      <c r="AIT52" s="47"/>
      <c r="AIU52" s="47"/>
      <c r="AIV52" s="47"/>
      <c r="AIW52" s="47"/>
      <c r="AIX52" s="47"/>
      <c r="AIY52" s="47"/>
      <c r="AIZ52" s="47"/>
      <c r="AJA52" s="47"/>
      <c r="AJB52" s="47"/>
      <c r="AJC52" s="47"/>
      <c r="AJD52" s="47"/>
      <c r="AJE52" s="47"/>
      <c r="AJF52" s="47"/>
      <c r="AJG52" s="47"/>
      <c r="AJH52" s="47"/>
      <c r="AJI52" s="47"/>
      <c r="AJJ52" s="47"/>
      <c r="AJK52" s="47"/>
      <c r="AJL52" s="47"/>
      <c r="AJM52" s="47"/>
      <c r="AJN52" s="47"/>
      <c r="AJO52" s="47"/>
      <c r="AJP52" s="47"/>
      <c r="AJQ52" s="47"/>
      <c r="AJR52" s="47"/>
      <c r="AJS52" s="47"/>
      <c r="AJT52" s="47"/>
      <c r="AJU52" s="47"/>
      <c r="AJV52" s="47"/>
      <c r="AJW52" s="47"/>
      <c r="AJX52" s="47"/>
      <c r="AJY52" s="47"/>
      <c r="AJZ52" s="47"/>
      <c r="AKA52" s="47"/>
      <c r="AKB52" s="47"/>
      <c r="AKC52" s="47"/>
      <c r="AKD52" s="47"/>
      <c r="AKE52" s="47"/>
      <c r="AKF52" s="47"/>
      <c r="AKG52" s="47"/>
      <c r="AKH52" s="47"/>
      <c r="AKI52" s="47"/>
      <c r="AKJ52" s="47"/>
      <c r="AKK52" s="47"/>
      <c r="AKL52" s="47"/>
      <c r="AKM52" s="47"/>
      <c r="AKN52" s="47"/>
      <c r="AKO52" s="47"/>
      <c r="AKP52" s="47"/>
      <c r="AKQ52" s="47"/>
      <c r="AKR52" s="47"/>
      <c r="AKS52" s="47"/>
      <c r="AKT52" s="47"/>
      <c r="AKU52" s="47"/>
      <c r="AKV52" s="47"/>
      <c r="AKW52" s="47"/>
      <c r="AKX52" s="47"/>
      <c r="AKY52" s="47"/>
      <c r="AKZ52" s="47"/>
      <c r="ALA52" s="47"/>
      <c r="ALB52" s="47"/>
      <c r="ALC52" s="47"/>
      <c r="ALD52" s="47"/>
      <c r="ALE52" s="47"/>
      <c r="ALF52" s="47"/>
      <c r="ALG52" s="47"/>
      <c r="ALH52" s="47"/>
      <c r="ALI52" s="47"/>
      <c r="ALJ52" s="47"/>
      <c r="ALK52" s="47"/>
      <c r="ALL52" s="47"/>
      <c r="ALM52" s="47"/>
      <c r="ALN52" s="47"/>
      <c r="ALO52" s="47"/>
      <c r="ALP52" s="47"/>
      <c r="ALQ52" s="47"/>
      <c r="ALR52" s="47"/>
      <c r="ALS52" s="47"/>
      <c r="ALT52" s="47"/>
      <c r="ALU52" s="47"/>
      <c r="ALV52" s="47"/>
      <c r="ALW52" s="47"/>
      <c r="ALX52" s="47"/>
      <c r="ALY52" s="47"/>
      <c r="ALZ52" s="47"/>
      <c r="AMA52" s="47"/>
      <c r="AMB52" s="47"/>
      <c r="AMC52" s="47"/>
      <c r="AMD52" s="47"/>
      <c r="AME52" s="47"/>
      <c r="AMF52" s="47"/>
      <c r="AMG52" s="47"/>
      <c r="AMH52" s="47"/>
      <c r="AMI52" s="47"/>
    </row>
    <row r="53" spans="1:1023" ht="6" customHeight="1" x14ac:dyDescent="0.35">
      <c r="A53" s="57"/>
      <c r="B53" s="57"/>
      <c r="C53" s="57"/>
      <c r="D53" s="57"/>
      <c r="E53" s="57"/>
      <c r="F53" s="57"/>
      <c r="G53" s="60"/>
      <c r="X53" s="80"/>
    </row>
    <row r="54" spans="1:1023" s="101" customFormat="1" x14ac:dyDescent="0.25">
      <c r="A54" s="231" t="s">
        <v>277</v>
      </c>
      <c r="B54" s="231"/>
      <c r="C54" s="231"/>
      <c r="D54" s="231"/>
      <c r="E54" s="231"/>
      <c r="F54" s="231"/>
      <c r="G54" s="196">
        <f>SUM(+G22+G27+G31+G39+G44)</f>
        <v>0</v>
      </c>
      <c r="H54" s="116"/>
      <c r="I54" s="113">
        <f t="shared" ref="I54:N54" si="13">I48</f>
        <v>0</v>
      </c>
      <c r="J54" s="113">
        <f t="shared" si="13"/>
        <v>0</v>
      </c>
      <c r="K54" s="113">
        <f t="shared" si="13"/>
        <v>0</v>
      </c>
      <c r="L54" s="113">
        <f t="shared" si="13"/>
        <v>0</v>
      </c>
      <c r="M54" s="113">
        <f t="shared" si="13"/>
        <v>0</v>
      </c>
      <c r="N54" s="113">
        <f t="shared" si="13"/>
        <v>0</v>
      </c>
      <c r="O54" s="116"/>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c r="LP54" s="47"/>
      <c r="LQ54" s="47"/>
      <c r="LR54" s="47"/>
      <c r="LS54" s="47"/>
      <c r="LT54" s="47"/>
      <c r="LU54" s="47"/>
      <c r="LV54" s="47"/>
      <c r="LW54" s="47"/>
      <c r="LX54" s="47"/>
      <c r="LY54" s="47"/>
      <c r="LZ54" s="47"/>
      <c r="MA54" s="47"/>
      <c r="MB54" s="47"/>
      <c r="MC54" s="47"/>
      <c r="MD54" s="47"/>
      <c r="ME54" s="47"/>
      <c r="MF54" s="47"/>
      <c r="MG54" s="47"/>
      <c r="MH54" s="47"/>
      <c r="MI54" s="47"/>
      <c r="MJ54" s="47"/>
      <c r="MK54" s="47"/>
      <c r="ML54" s="47"/>
      <c r="MM54" s="47"/>
      <c r="MN54" s="47"/>
      <c r="MO54" s="47"/>
      <c r="MP54" s="47"/>
      <c r="MQ54" s="47"/>
      <c r="MR54" s="47"/>
      <c r="MS54" s="47"/>
      <c r="MT54" s="47"/>
      <c r="MU54" s="47"/>
      <c r="MV54" s="47"/>
      <c r="MW54" s="47"/>
      <c r="MX54" s="47"/>
      <c r="MY54" s="47"/>
      <c r="MZ54" s="47"/>
      <c r="NA54" s="47"/>
      <c r="NB54" s="47"/>
      <c r="NC54" s="47"/>
      <c r="ND54" s="47"/>
      <c r="NE54" s="47"/>
      <c r="NF54" s="47"/>
      <c r="NG54" s="47"/>
      <c r="NH54" s="47"/>
      <c r="NI54" s="47"/>
      <c r="NJ54" s="47"/>
      <c r="NK54" s="47"/>
      <c r="NL54" s="47"/>
      <c r="NM54" s="47"/>
      <c r="NN54" s="47"/>
      <c r="NO54" s="47"/>
      <c r="NP54" s="47"/>
      <c r="NQ54" s="47"/>
      <c r="NR54" s="47"/>
      <c r="NS54" s="47"/>
      <c r="NT54" s="47"/>
      <c r="NU54" s="47"/>
      <c r="NV54" s="47"/>
      <c r="NW54" s="47"/>
      <c r="NX54" s="47"/>
      <c r="NY54" s="47"/>
      <c r="NZ54" s="47"/>
      <c r="OA54" s="47"/>
      <c r="OB54" s="47"/>
      <c r="OC54" s="47"/>
      <c r="OD54" s="47"/>
      <c r="OE54" s="47"/>
      <c r="OF54" s="47"/>
      <c r="OG54" s="47"/>
      <c r="OH54" s="47"/>
      <c r="OI54" s="47"/>
      <c r="OJ54" s="47"/>
      <c r="OK54" s="47"/>
      <c r="OL54" s="47"/>
      <c r="OM54" s="47"/>
      <c r="ON54" s="47"/>
      <c r="OO54" s="47"/>
      <c r="OP54" s="47"/>
      <c r="OQ54" s="47"/>
      <c r="OR54" s="47"/>
      <c r="OS54" s="47"/>
      <c r="OT54" s="47"/>
      <c r="OU54" s="47"/>
      <c r="OV54" s="47"/>
      <c r="OW54" s="47"/>
      <c r="OX54" s="47"/>
      <c r="OY54" s="47"/>
      <c r="OZ54" s="47"/>
      <c r="PA54" s="47"/>
      <c r="PB54" s="47"/>
      <c r="PC54" s="47"/>
      <c r="PD54" s="47"/>
      <c r="PE54" s="47"/>
      <c r="PF54" s="47"/>
      <c r="PG54" s="47"/>
      <c r="PH54" s="47"/>
      <c r="PI54" s="47"/>
      <c r="PJ54" s="47"/>
      <c r="PK54" s="47"/>
      <c r="PL54" s="47"/>
      <c r="PM54" s="47"/>
      <c r="PN54" s="47"/>
      <c r="PO54" s="47"/>
      <c r="PP54" s="47"/>
      <c r="PQ54" s="47"/>
      <c r="PR54" s="47"/>
      <c r="PS54" s="47"/>
      <c r="PT54" s="47"/>
      <c r="PU54" s="47"/>
      <c r="PV54" s="47"/>
      <c r="PW54" s="47"/>
      <c r="PX54" s="47"/>
      <c r="PY54" s="47"/>
      <c r="PZ54" s="47"/>
      <c r="QA54" s="47"/>
      <c r="QB54" s="47"/>
      <c r="QC54" s="47"/>
      <c r="QD54" s="47"/>
      <c r="QE54" s="47"/>
      <c r="QF54" s="47"/>
      <c r="QG54" s="47"/>
      <c r="QH54" s="47"/>
      <c r="QI54" s="47"/>
      <c r="QJ54" s="47"/>
      <c r="QK54" s="47"/>
      <c r="QL54" s="47"/>
      <c r="QM54" s="47"/>
      <c r="QN54" s="47"/>
      <c r="QO54" s="47"/>
      <c r="QP54" s="47"/>
      <c r="QQ54" s="47"/>
      <c r="QR54" s="47"/>
      <c r="QS54" s="47"/>
      <c r="QT54" s="47"/>
      <c r="QU54" s="47"/>
      <c r="QV54" s="47"/>
      <c r="QW54" s="47"/>
      <c r="QX54" s="47"/>
      <c r="QY54" s="47"/>
      <c r="QZ54" s="47"/>
      <c r="RA54" s="47"/>
      <c r="RB54" s="47"/>
      <c r="RC54" s="47"/>
      <c r="RD54" s="47"/>
      <c r="RE54" s="47"/>
      <c r="RF54" s="47"/>
      <c r="RG54" s="47"/>
      <c r="RH54" s="47"/>
      <c r="RI54" s="47"/>
      <c r="RJ54" s="47"/>
      <c r="RK54" s="47"/>
      <c r="RL54" s="47"/>
      <c r="RM54" s="47"/>
      <c r="RN54" s="47"/>
      <c r="RO54" s="47"/>
      <c r="RP54" s="47"/>
      <c r="RQ54" s="47"/>
      <c r="RR54" s="47"/>
      <c r="RS54" s="47"/>
      <c r="RT54" s="47"/>
      <c r="RU54" s="47"/>
      <c r="RV54" s="47"/>
      <c r="RW54" s="47"/>
      <c r="RX54" s="47"/>
      <c r="RY54" s="47"/>
      <c r="RZ54" s="47"/>
      <c r="SA54" s="47"/>
      <c r="SB54" s="47"/>
      <c r="SC54" s="47"/>
      <c r="SD54" s="47"/>
      <c r="SE54" s="47"/>
      <c r="SF54" s="47"/>
      <c r="SG54" s="47"/>
      <c r="SH54" s="47"/>
      <c r="SI54" s="47"/>
      <c r="SJ54" s="47"/>
      <c r="SK54" s="47"/>
      <c r="SL54" s="47"/>
      <c r="SM54" s="47"/>
      <c r="SN54" s="47"/>
      <c r="SO54" s="47"/>
      <c r="SP54" s="47"/>
      <c r="SQ54" s="47"/>
      <c r="SR54" s="47"/>
      <c r="SS54" s="47"/>
      <c r="ST54" s="47"/>
      <c r="SU54" s="47"/>
      <c r="SV54" s="47"/>
      <c r="SW54" s="47"/>
      <c r="SX54" s="47"/>
      <c r="SY54" s="47"/>
      <c r="SZ54" s="47"/>
      <c r="TA54" s="47"/>
      <c r="TB54" s="47"/>
      <c r="TC54" s="47"/>
      <c r="TD54" s="47"/>
      <c r="TE54" s="47"/>
      <c r="TF54" s="47"/>
      <c r="TG54" s="47"/>
      <c r="TH54" s="47"/>
      <c r="TI54" s="47"/>
      <c r="TJ54" s="47"/>
      <c r="TK54" s="47"/>
      <c r="TL54" s="47"/>
      <c r="TM54" s="47"/>
      <c r="TN54" s="47"/>
      <c r="TO54" s="47"/>
      <c r="TP54" s="47"/>
      <c r="TQ54" s="47"/>
      <c r="TR54" s="47"/>
      <c r="TS54" s="47"/>
      <c r="TT54" s="47"/>
      <c r="TU54" s="47"/>
      <c r="TV54" s="47"/>
      <c r="TW54" s="47"/>
      <c r="TX54" s="47"/>
      <c r="TY54" s="47"/>
      <c r="TZ54" s="47"/>
      <c r="UA54" s="47"/>
      <c r="UB54" s="47"/>
      <c r="UC54" s="47"/>
      <c r="UD54" s="47"/>
      <c r="UE54" s="47"/>
      <c r="UF54" s="47"/>
      <c r="UG54" s="47"/>
      <c r="UH54" s="47"/>
      <c r="UI54" s="47"/>
      <c r="UJ54" s="47"/>
      <c r="UK54" s="47"/>
      <c r="UL54" s="47"/>
      <c r="UM54" s="47"/>
      <c r="UN54" s="47"/>
      <c r="UO54" s="47"/>
      <c r="UP54" s="47"/>
      <c r="UQ54" s="47"/>
      <c r="UR54" s="47"/>
      <c r="US54" s="47"/>
      <c r="UT54" s="47"/>
      <c r="UU54" s="47"/>
      <c r="UV54" s="47"/>
      <c r="UW54" s="47"/>
      <c r="UX54" s="47"/>
      <c r="UY54" s="47"/>
      <c r="UZ54" s="47"/>
      <c r="VA54" s="47"/>
      <c r="VB54" s="47"/>
      <c r="VC54" s="47"/>
      <c r="VD54" s="47"/>
      <c r="VE54" s="47"/>
      <c r="VF54" s="47"/>
      <c r="VG54" s="47"/>
      <c r="VH54" s="47"/>
      <c r="VI54" s="47"/>
      <c r="VJ54" s="47"/>
      <c r="VK54" s="47"/>
      <c r="VL54" s="47"/>
      <c r="VM54" s="47"/>
      <c r="VN54" s="47"/>
      <c r="VO54" s="47"/>
      <c r="VP54" s="47"/>
      <c r="VQ54" s="47"/>
      <c r="VR54" s="47"/>
      <c r="VS54" s="47"/>
      <c r="VT54" s="47"/>
      <c r="VU54" s="47"/>
      <c r="VV54" s="47"/>
      <c r="VW54" s="47"/>
      <c r="VX54" s="47"/>
      <c r="VY54" s="47"/>
      <c r="VZ54" s="47"/>
      <c r="WA54" s="47"/>
      <c r="WB54" s="47"/>
      <c r="WC54" s="47"/>
      <c r="WD54" s="47"/>
      <c r="WE54" s="47"/>
      <c r="WF54" s="47"/>
      <c r="WG54" s="47"/>
      <c r="WH54" s="47"/>
      <c r="WI54" s="47"/>
      <c r="WJ54" s="47"/>
      <c r="WK54" s="47"/>
      <c r="WL54" s="47"/>
      <c r="WM54" s="47"/>
      <c r="WN54" s="47"/>
      <c r="WO54" s="47"/>
      <c r="WP54" s="47"/>
      <c r="WQ54" s="47"/>
      <c r="WR54" s="47"/>
      <c r="WS54" s="47"/>
      <c r="WT54" s="47"/>
      <c r="WU54" s="47"/>
      <c r="WV54" s="47"/>
      <c r="WW54" s="47"/>
      <c r="WX54" s="47"/>
      <c r="WY54" s="47"/>
      <c r="WZ54" s="47"/>
      <c r="XA54" s="47"/>
      <c r="XB54" s="47"/>
      <c r="XC54" s="47"/>
      <c r="XD54" s="47"/>
      <c r="XE54" s="47"/>
      <c r="XF54" s="47"/>
      <c r="XG54" s="47"/>
      <c r="XH54" s="47"/>
      <c r="XI54" s="47"/>
      <c r="XJ54" s="47"/>
      <c r="XK54" s="47"/>
      <c r="XL54" s="47"/>
      <c r="XM54" s="47"/>
      <c r="XN54" s="47"/>
      <c r="XO54" s="47"/>
      <c r="XP54" s="47"/>
      <c r="XQ54" s="47"/>
      <c r="XR54" s="47"/>
      <c r="XS54" s="47"/>
      <c r="XT54" s="47"/>
      <c r="XU54" s="47"/>
      <c r="XV54" s="47"/>
      <c r="XW54" s="47"/>
      <c r="XX54" s="47"/>
      <c r="XY54" s="47"/>
      <c r="XZ54" s="47"/>
      <c r="YA54" s="47"/>
      <c r="YB54" s="47"/>
      <c r="YC54" s="47"/>
      <c r="YD54" s="47"/>
      <c r="YE54" s="47"/>
      <c r="YF54" s="47"/>
      <c r="YG54" s="47"/>
      <c r="YH54" s="47"/>
      <c r="YI54" s="47"/>
      <c r="YJ54" s="47"/>
      <c r="YK54" s="47"/>
      <c r="YL54" s="47"/>
      <c r="YM54" s="47"/>
      <c r="YN54" s="47"/>
      <c r="YO54" s="47"/>
      <c r="YP54" s="47"/>
      <c r="YQ54" s="47"/>
      <c r="YR54" s="47"/>
      <c r="YS54" s="47"/>
      <c r="YT54" s="47"/>
      <c r="YU54" s="47"/>
      <c r="YV54" s="47"/>
      <c r="YW54" s="47"/>
      <c r="YX54" s="47"/>
      <c r="YY54" s="47"/>
      <c r="YZ54" s="47"/>
      <c r="ZA54" s="47"/>
      <c r="ZB54" s="47"/>
      <c r="ZC54" s="47"/>
      <c r="ZD54" s="47"/>
      <c r="ZE54" s="47"/>
      <c r="ZF54" s="47"/>
      <c r="ZG54" s="47"/>
      <c r="ZH54" s="47"/>
      <c r="ZI54" s="47"/>
      <c r="ZJ54" s="47"/>
      <c r="ZK54" s="47"/>
      <c r="ZL54" s="47"/>
      <c r="ZM54" s="47"/>
      <c r="ZN54" s="47"/>
      <c r="ZO54" s="47"/>
      <c r="ZP54" s="47"/>
      <c r="ZQ54" s="47"/>
      <c r="ZR54" s="47"/>
      <c r="ZS54" s="47"/>
      <c r="ZT54" s="47"/>
      <c r="ZU54" s="47"/>
      <c r="ZV54" s="47"/>
      <c r="ZW54" s="47"/>
      <c r="ZX54" s="47"/>
      <c r="ZY54" s="47"/>
      <c r="ZZ54" s="47"/>
      <c r="AAA54" s="47"/>
      <c r="AAB54" s="47"/>
      <c r="AAC54" s="47"/>
      <c r="AAD54" s="47"/>
      <c r="AAE54" s="47"/>
      <c r="AAF54" s="47"/>
      <c r="AAG54" s="47"/>
      <c r="AAH54" s="47"/>
      <c r="AAI54" s="47"/>
      <c r="AAJ54" s="47"/>
      <c r="AAK54" s="47"/>
      <c r="AAL54" s="47"/>
      <c r="AAM54" s="47"/>
      <c r="AAN54" s="47"/>
      <c r="AAO54" s="47"/>
      <c r="AAP54" s="47"/>
      <c r="AAQ54" s="47"/>
      <c r="AAR54" s="47"/>
      <c r="AAS54" s="47"/>
      <c r="AAT54" s="47"/>
      <c r="AAU54" s="47"/>
      <c r="AAV54" s="47"/>
      <c r="AAW54" s="47"/>
      <c r="AAX54" s="47"/>
      <c r="AAY54" s="47"/>
      <c r="AAZ54" s="47"/>
      <c r="ABA54" s="47"/>
      <c r="ABB54" s="47"/>
      <c r="ABC54" s="47"/>
      <c r="ABD54" s="47"/>
      <c r="ABE54" s="47"/>
      <c r="ABF54" s="47"/>
      <c r="ABG54" s="47"/>
      <c r="ABH54" s="47"/>
      <c r="ABI54" s="47"/>
      <c r="ABJ54" s="47"/>
      <c r="ABK54" s="47"/>
      <c r="ABL54" s="47"/>
      <c r="ABM54" s="47"/>
      <c r="ABN54" s="47"/>
      <c r="ABO54" s="47"/>
      <c r="ABP54" s="47"/>
      <c r="ABQ54" s="47"/>
      <c r="ABR54" s="47"/>
      <c r="ABS54" s="47"/>
      <c r="ABT54" s="47"/>
      <c r="ABU54" s="47"/>
      <c r="ABV54" s="47"/>
      <c r="ABW54" s="47"/>
      <c r="ABX54" s="47"/>
      <c r="ABY54" s="47"/>
      <c r="ABZ54" s="47"/>
      <c r="ACA54" s="47"/>
      <c r="ACB54" s="47"/>
      <c r="ACC54" s="47"/>
      <c r="ACD54" s="47"/>
      <c r="ACE54" s="47"/>
      <c r="ACF54" s="47"/>
      <c r="ACG54" s="47"/>
      <c r="ACH54" s="47"/>
      <c r="ACI54" s="47"/>
      <c r="ACJ54" s="47"/>
      <c r="ACK54" s="47"/>
      <c r="ACL54" s="47"/>
      <c r="ACM54" s="47"/>
      <c r="ACN54" s="47"/>
      <c r="ACO54" s="47"/>
      <c r="ACP54" s="47"/>
      <c r="ACQ54" s="47"/>
      <c r="ACR54" s="47"/>
      <c r="ACS54" s="47"/>
      <c r="ACT54" s="47"/>
      <c r="ACU54" s="47"/>
      <c r="ACV54" s="47"/>
      <c r="ACW54" s="47"/>
      <c r="ACX54" s="47"/>
      <c r="ACY54" s="47"/>
      <c r="ACZ54" s="47"/>
      <c r="ADA54" s="47"/>
      <c r="ADB54" s="47"/>
      <c r="ADC54" s="47"/>
      <c r="ADD54" s="47"/>
      <c r="ADE54" s="47"/>
      <c r="ADF54" s="47"/>
      <c r="ADG54" s="47"/>
      <c r="ADH54" s="47"/>
      <c r="ADI54" s="47"/>
      <c r="ADJ54" s="47"/>
      <c r="ADK54" s="47"/>
      <c r="ADL54" s="47"/>
      <c r="ADM54" s="47"/>
      <c r="ADN54" s="47"/>
      <c r="ADO54" s="47"/>
      <c r="ADP54" s="47"/>
      <c r="ADQ54" s="47"/>
      <c r="ADR54" s="47"/>
      <c r="ADS54" s="47"/>
      <c r="ADT54" s="47"/>
      <c r="ADU54" s="47"/>
      <c r="ADV54" s="47"/>
      <c r="ADW54" s="47"/>
      <c r="ADX54" s="47"/>
      <c r="ADY54" s="47"/>
      <c r="ADZ54" s="47"/>
      <c r="AEA54" s="47"/>
      <c r="AEB54" s="47"/>
      <c r="AEC54" s="47"/>
      <c r="AED54" s="47"/>
      <c r="AEE54" s="47"/>
      <c r="AEF54" s="47"/>
      <c r="AEG54" s="47"/>
      <c r="AEH54" s="47"/>
      <c r="AEI54" s="47"/>
      <c r="AEJ54" s="47"/>
      <c r="AEK54" s="47"/>
      <c r="AEL54" s="47"/>
      <c r="AEM54" s="47"/>
      <c r="AEN54" s="47"/>
      <c r="AEO54" s="47"/>
      <c r="AEP54" s="47"/>
      <c r="AEQ54" s="47"/>
      <c r="AER54" s="47"/>
      <c r="AES54" s="47"/>
      <c r="AET54" s="47"/>
      <c r="AEU54" s="47"/>
      <c r="AEV54" s="47"/>
      <c r="AEW54" s="47"/>
      <c r="AEX54" s="47"/>
      <c r="AEY54" s="47"/>
      <c r="AEZ54" s="47"/>
      <c r="AFA54" s="47"/>
      <c r="AFB54" s="47"/>
      <c r="AFC54" s="47"/>
      <c r="AFD54" s="47"/>
      <c r="AFE54" s="47"/>
      <c r="AFF54" s="47"/>
      <c r="AFG54" s="47"/>
      <c r="AFH54" s="47"/>
      <c r="AFI54" s="47"/>
      <c r="AFJ54" s="47"/>
      <c r="AFK54" s="47"/>
      <c r="AFL54" s="47"/>
      <c r="AFM54" s="47"/>
      <c r="AFN54" s="47"/>
      <c r="AFO54" s="47"/>
      <c r="AFP54" s="47"/>
      <c r="AFQ54" s="47"/>
      <c r="AFR54" s="47"/>
      <c r="AFS54" s="47"/>
      <c r="AFT54" s="47"/>
      <c r="AFU54" s="47"/>
      <c r="AFV54" s="47"/>
      <c r="AFW54" s="47"/>
      <c r="AFX54" s="47"/>
      <c r="AFY54" s="47"/>
      <c r="AFZ54" s="47"/>
      <c r="AGA54" s="47"/>
      <c r="AGB54" s="47"/>
      <c r="AGC54" s="47"/>
      <c r="AGD54" s="47"/>
      <c r="AGE54" s="47"/>
      <c r="AGF54" s="47"/>
      <c r="AGG54" s="47"/>
      <c r="AGH54" s="47"/>
      <c r="AGI54" s="47"/>
      <c r="AGJ54" s="47"/>
      <c r="AGK54" s="47"/>
      <c r="AGL54" s="47"/>
      <c r="AGM54" s="47"/>
      <c r="AGN54" s="47"/>
      <c r="AGO54" s="47"/>
      <c r="AGP54" s="47"/>
      <c r="AGQ54" s="47"/>
      <c r="AGR54" s="47"/>
      <c r="AGS54" s="47"/>
      <c r="AGT54" s="47"/>
      <c r="AGU54" s="47"/>
      <c r="AGV54" s="47"/>
      <c r="AGW54" s="47"/>
      <c r="AGX54" s="47"/>
      <c r="AGY54" s="47"/>
      <c r="AGZ54" s="47"/>
      <c r="AHA54" s="47"/>
      <c r="AHB54" s="47"/>
      <c r="AHC54" s="47"/>
      <c r="AHD54" s="47"/>
      <c r="AHE54" s="47"/>
      <c r="AHF54" s="47"/>
      <c r="AHG54" s="47"/>
      <c r="AHH54" s="47"/>
      <c r="AHI54" s="47"/>
      <c r="AHJ54" s="47"/>
      <c r="AHK54" s="47"/>
      <c r="AHL54" s="47"/>
      <c r="AHM54" s="47"/>
      <c r="AHN54" s="47"/>
      <c r="AHO54" s="47"/>
      <c r="AHP54" s="47"/>
      <c r="AHQ54" s="47"/>
      <c r="AHR54" s="47"/>
      <c r="AHS54" s="47"/>
      <c r="AHT54" s="47"/>
      <c r="AHU54" s="47"/>
      <c r="AHV54" s="47"/>
      <c r="AHW54" s="47"/>
      <c r="AHX54" s="47"/>
      <c r="AHY54" s="47"/>
      <c r="AHZ54" s="47"/>
      <c r="AIA54" s="47"/>
      <c r="AIB54" s="47"/>
      <c r="AIC54" s="47"/>
      <c r="AID54" s="47"/>
      <c r="AIE54" s="47"/>
      <c r="AIF54" s="47"/>
      <c r="AIG54" s="47"/>
      <c r="AIH54" s="47"/>
      <c r="AII54" s="47"/>
      <c r="AIJ54" s="47"/>
      <c r="AIK54" s="47"/>
      <c r="AIL54" s="47"/>
      <c r="AIM54" s="47"/>
      <c r="AIN54" s="47"/>
      <c r="AIO54" s="47"/>
      <c r="AIP54" s="47"/>
      <c r="AIQ54" s="47"/>
      <c r="AIR54" s="47"/>
      <c r="AIS54" s="47"/>
      <c r="AIT54" s="47"/>
      <c r="AIU54" s="47"/>
      <c r="AIV54" s="47"/>
      <c r="AIW54" s="47"/>
      <c r="AIX54" s="47"/>
      <c r="AIY54" s="47"/>
      <c r="AIZ54" s="47"/>
      <c r="AJA54" s="47"/>
      <c r="AJB54" s="47"/>
      <c r="AJC54" s="47"/>
      <c r="AJD54" s="47"/>
      <c r="AJE54" s="47"/>
      <c r="AJF54" s="47"/>
      <c r="AJG54" s="47"/>
      <c r="AJH54" s="47"/>
      <c r="AJI54" s="47"/>
      <c r="AJJ54" s="47"/>
      <c r="AJK54" s="47"/>
      <c r="AJL54" s="47"/>
      <c r="AJM54" s="47"/>
      <c r="AJN54" s="47"/>
      <c r="AJO54" s="47"/>
      <c r="AJP54" s="47"/>
      <c r="AJQ54" s="47"/>
      <c r="AJR54" s="47"/>
      <c r="AJS54" s="47"/>
      <c r="AJT54" s="47"/>
      <c r="AJU54" s="47"/>
      <c r="AJV54" s="47"/>
      <c r="AJW54" s="47"/>
      <c r="AJX54" s="47"/>
      <c r="AJY54" s="47"/>
      <c r="AJZ54" s="47"/>
      <c r="AKA54" s="47"/>
      <c r="AKB54" s="47"/>
      <c r="AKC54" s="47"/>
      <c r="AKD54" s="47"/>
      <c r="AKE54" s="47"/>
      <c r="AKF54" s="47"/>
      <c r="AKG54" s="47"/>
      <c r="AKH54" s="47"/>
      <c r="AKI54" s="47"/>
      <c r="AKJ54" s="47"/>
      <c r="AKK54" s="47"/>
      <c r="AKL54" s="47"/>
      <c r="AKM54" s="47"/>
      <c r="AKN54" s="47"/>
      <c r="AKO54" s="47"/>
      <c r="AKP54" s="47"/>
      <c r="AKQ54" s="47"/>
      <c r="AKR54" s="47"/>
      <c r="AKS54" s="47"/>
      <c r="AKT54" s="47"/>
      <c r="AKU54" s="47"/>
      <c r="AKV54" s="47"/>
      <c r="AKW54" s="47"/>
      <c r="AKX54" s="47"/>
      <c r="AKY54" s="47"/>
      <c r="AKZ54" s="47"/>
      <c r="ALA54" s="47"/>
      <c r="ALB54" s="47"/>
      <c r="ALC54" s="47"/>
      <c r="ALD54" s="47"/>
      <c r="ALE54" s="47"/>
      <c r="ALF54" s="47"/>
      <c r="ALG54" s="47"/>
      <c r="ALH54" s="47"/>
      <c r="ALI54" s="47"/>
      <c r="ALJ54" s="47"/>
      <c r="ALK54" s="47"/>
      <c r="ALL54" s="47"/>
      <c r="ALM54" s="47"/>
      <c r="ALN54" s="47"/>
      <c r="ALO54" s="47"/>
      <c r="ALP54" s="47"/>
      <c r="ALQ54" s="47"/>
      <c r="ALR54" s="47"/>
      <c r="ALS54" s="47"/>
      <c r="ALT54" s="47"/>
      <c r="ALU54" s="47"/>
      <c r="ALV54" s="47"/>
      <c r="ALW54" s="47"/>
      <c r="ALX54" s="47"/>
      <c r="ALY54" s="47"/>
      <c r="ALZ54" s="47"/>
      <c r="AMA54" s="47"/>
      <c r="AMB54" s="47"/>
      <c r="AMC54" s="47"/>
      <c r="AMD54" s="47"/>
      <c r="AME54" s="47"/>
      <c r="AMF54" s="47"/>
      <c r="AMG54" s="47"/>
      <c r="AMH54" s="47"/>
      <c r="AMI54" s="47"/>
    </row>
    <row r="55" spans="1:1023" ht="65.5" customHeight="1" x14ac:dyDescent="0.35"/>
    <row r="56" spans="1:1023" ht="16.5" customHeight="1" x14ac:dyDescent="0.35"/>
    <row r="58" spans="1:1023" ht="58.5" customHeight="1" x14ac:dyDescent="0.35"/>
    <row r="63" spans="1:1023" ht="26.5" customHeight="1" x14ac:dyDescent="0.35"/>
    <row r="64" spans="1:1023" ht="16.5" customHeight="1" x14ac:dyDescent="0.35"/>
    <row r="66" ht="48.75" customHeight="1" x14ac:dyDescent="0.35"/>
  </sheetData>
  <sheetProtection algorithmName="SHA-512" hashValue="jGGa9Hw9u4gLJO9Pb7CCj2d0CnhRKLR5YZZH2u/LiGglkXJUOz7pi+ABuyBTv6ie/LPlmtmTici79EYwTNywZg==" saltValue="yseQm7DyJqLNGaHbCtSgFw==" spinCount="100000" sheet="1" objects="1" scenarios="1"/>
  <mergeCells count="44">
    <mergeCell ref="W13:Z13"/>
    <mergeCell ref="A52:F52"/>
    <mergeCell ref="A54:F54"/>
    <mergeCell ref="A48:F48"/>
    <mergeCell ref="A36:F36"/>
    <mergeCell ref="A50:F50"/>
    <mergeCell ref="A44:F44"/>
    <mergeCell ref="A37:F37"/>
    <mergeCell ref="A41:F41"/>
    <mergeCell ref="A14:G14"/>
    <mergeCell ref="A18:G18"/>
    <mergeCell ref="A19:G19"/>
    <mergeCell ref="A20:F20"/>
    <mergeCell ref="A21:F21"/>
    <mergeCell ref="A22:F22"/>
    <mergeCell ref="A23:G23"/>
    <mergeCell ref="A39:F39"/>
    <mergeCell ref="I13:N13"/>
    <mergeCell ref="A1:F1"/>
    <mergeCell ref="C7:F7"/>
    <mergeCell ref="A3:B3"/>
    <mergeCell ref="A5:B5"/>
    <mergeCell ref="A7:B7"/>
    <mergeCell ref="A24:G24"/>
    <mergeCell ref="A25:F25"/>
    <mergeCell ref="A26:F26"/>
    <mergeCell ref="A27:F27"/>
    <mergeCell ref="A38:F38"/>
    <mergeCell ref="I51:N51"/>
    <mergeCell ref="A51:G51"/>
    <mergeCell ref="P12:U12"/>
    <mergeCell ref="A28:G28"/>
    <mergeCell ref="A29:G29"/>
    <mergeCell ref="P13:U13"/>
    <mergeCell ref="I12:N12"/>
    <mergeCell ref="A30:F30"/>
    <mergeCell ref="A34:G34"/>
    <mergeCell ref="A43:F43"/>
    <mergeCell ref="A31:F31"/>
    <mergeCell ref="A32:G32"/>
    <mergeCell ref="A33:F33"/>
    <mergeCell ref="A35:F35"/>
    <mergeCell ref="A42:G42"/>
    <mergeCell ref="I42:N42"/>
  </mergeCells>
  <conditionalFormatting sqref="G41">
    <cfRule type="cellIs" dxfId="13" priority="26" operator="greaterThan">
      <formula>25%</formula>
    </cfRule>
  </conditionalFormatting>
  <conditionalFormatting sqref="G33">
    <cfRule type="cellIs" dxfId="12" priority="25" operator="greaterThan">
      <formula>0.05</formula>
    </cfRule>
  </conditionalFormatting>
  <conditionalFormatting sqref="Y20:Y22">
    <cfRule type="cellIs" dxfId="11" priority="24" operator="equal">
      <formula>"Oui"</formula>
    </cfRule>
  </conditionalFormatting>
  <conditionalFormatting sqref="Y25:Y26">
    <cfRule type="cellIs" dxfId="10" priority="23" operator="equal">
      <formula>"Oui"</formula>
    </cfRule>
  </conditionalFormatting>
  <conditionalFormatting sqref="Y30">
    <cfRule type="cellIs" dxfId="9" priority="22" operator="equal">
      <formula>"Oui"</formula>
    </cfRule>
  </conditionalFormatting>
  <conditionalFormatting sqref="Y35:Y38">
    <cfRule type="cellIs" dxfId="8" priority="21" operator="equal">
      <formula>"Oui"</formula>
    </cfRule>
  </conditionalFormatting>
  <conditionalFormatting sqref="Y43">
    <cfRule type="cellIs" dxfId="7" priority="19" operator="equal">
      <formula>"Oui"</formula>
    </cfRule>
  </conditionalFormatting>
  <conditionalFormatting sqref="G50">
    <cfRule type="cellIs" dxfId="6" priority="17" operator="lessThan">
      <formula>0.5</formula>
    </cfRule>
  </conditionalFormatting>
  <conditionalFormatting sqref="Y27">
    <cfRule type="cellIs" dxfId="5" priority="7" operator="equal">
      <formula>"Oui"</formula>
    </cfRule>
  </conditionalFormatting>
  <conditionalFormatting sqref="Y31">
    <cfRule type="cellIs" dxfId="4" priority="6" operator="equal">
      <formula>"Oui"</formula>
    </cfRule>
  </conditionalFormatting>
  <conditionalFormatting sqref="Y39">
    <cfRule type="cellIs" dxfId="3" priority="5" operator="equal">
      <formula>"Oui"</formula>
    </cfRule>
  </conditionalFormatting>
  <conditionalFormatting sqref="Y44">
    <cfRule type="cellIs" dxfId="2" priority="4" operator="equal">
      <formula>"Oui"</formula>
    </cfRule>
  </conditionalFormatting>
  <conditionalFormatting sqref="Y48">
    <cfRule type="cellIs" dxfId="1" priority="3" operator="equal">
      <formula>"Oui"</formula>
    </cfRule>
  </conditionalFormatting>
  <conditionalFormatting sqref="Y16">
    <cfRule type="cellIs" dxfId="0" priority="1" operator="equal">
      <formula>"Oui"</formula>
    </cfRule>
  </conditionalFormatting>
  <dataValidations xWindow="307" yWindow="764" count="39">
    <dataValidation allowBlank="1" showInputMessage="1" showErrorMessage="1" prompt="Salaries and Benefits" sqref="A20:F20 A19:G19 I50:N50" xr:uid="{01E2905E-C070-4B3C-A405-0B980300FFA1}"/>
    <dataValidation allowBlank="1" showInputMessage="1" showErrorMessage="1" prompt="Reagents" sqref="A25:F25" xr:uid="{8D003D4B-4E26-4F20-8FCC-C413DBEA88AB}"/>
    <dataValidation allowBlank="1" showInputMessage="1" showErrorMessage="1" prompt="Other consumables" sqref="A26:F26" xr:uid="{38679044-449A-4755-B318-59717F8004F6}"/>
    <dataValidation allowBlank="1" showInputMessage="1" showErrorMessage="1" prompt="Services from Others" sqref="A30:F30" xr:uid="{BD528A1A-2545-4D3B-932F-511F5C216CA1}"/>
    <dataValidation allowBlank="1" showInputMessage="1" showErrorMessage="1" prompt="Office expenses" sqref="A35:F35" xr:uid="{898A1E93-5634-49DD-8AD3-3EBB415C0962}"/>
    <dataValidation allowBlank="1" showInputMessage="1" showErrorMessage="1" prompt="Travel and accomodation" sqref="A36:F36" xr:uid="{CD9E44D8-0FAF-459B-A124-76EAEEC4116F}"/>
    <dataValidation allowBlank="1" showInputMessage="1" showErrorMessage="1" prompt="Publication fees, conferences, communications and public outreach activities" sqref="A37:F37" xr:uid="{6B861065-ACAD-42A7-AC93-B58648455B18}"/>
    <dataValidation allowBlank="1" showInputMessage="1" showErrorMessage="1" prompt="Other fees" sqref="A38:F38" xr:uid="{A3C5E419-31E0-4FD0-97D8-B00D4AF2E506}"/>
    <dataValidation allowBlank="1" showInputMessage="1" showErrorMessage="1" prompt="Equipment" sqref="A41" xr:uid="{10E3F4B2-D77A-4027-BC92-77FECA513307}"/>
    <dataValidation allowBlank="1" showInputMessage="1" showErrorMessage="1" prompt="Expense Report - Research Grant" sqref="A1:F1" xr:uid="{0496FC33-5DFC-4516-8C7B-02C13367482E}"/>
    <dataValidation allowBlank="1" showInputMessage="1" showErrorMessage="1" prompt="Academic Institution" sqref="A5" xr:uid="{5BB7C98C-CFBC-4375-AD9D-02CA2FCEB7FE}"/>
    <dataValidation allowBlank="1" showInputMessage="1" showErrorMessage="1" prompt="Project Title" sqref="A7" xr:uid="{3647D4C8-E247-4B9C-990E-476DA63E12F4}"/>
    <dataValidation allowBlank="1" showInputMessage="1" showErrorMessage="1" prompt="The actual start date of the project" sqref="E9" xr:uid="{8C36B0C8-A621-4441-A9DB-C32910BF7528}"/>
    <dataValidation allowBlank="1" showInputMessage="1" showErrorMessage="1" prompt="Start of the reporting period" sqref="A9" xr:uid="{CEE2F04E-94D2-4841-A7AB-7A1702DD88ED}"/>
    <dataValidation allowBlank="1" showInputMessage="1" showErrorMessage="1" prompt="Period: Start until the end of the reporting period" sqref="I13:N13" xr:uid="{6D97E487-3911-4776-8510-97A6E0E71053}"/>
    <dataValidation allowBlank="1" showInputMessage="1" showErrorMessage="1" prompt="Approved Budget" sqref="P12:U12" xr:uid="{C87CB33C-4E09-4604-BBFD-DB5AEEDA142C}"/>
    <dataValidation allowBlank="1" showInputMessage="1" showErrorMessage="1" prompt="Actual vs Approved Budget" sqref="W13" xr:uid="{9F092E94-5641-4876-ACCE-0C4A314D7E6F}"/>
    <dataValidation allowBlank="1" showInputMessage="1" showErrorMessage="1" prompt="Income" sqref="A14:G14" xr:uid="{BD4718E5-D2BC-44EE-B394-5956E7F5DC9B}"/>
    <dataValidation allowBlank="1" showInputMessage="1" showErrorMessage="1" prompt="Funding required" sqref="A15" xr:uid="{FDBFE27D-2CDA-4140-9CE3-9BE2EBA0F7C1}"/>
    <dataValidation allowBlank="1" showInputMessage="1" showErrorMessage="1" prompt="Funding received during the reporting period" sqref="B16" xr:uid="{25571BAD-4D31-4FA9-AC8C-12B97C83CBAD}"/>
    <dataValidation allowBlank="1" showInputMessage="1" showErrorMessage="1" prompt="Expenses" sqref="A18:G18" xr:uid="{630D1557-C748-48FB-B02C-882F012F14B9}"/>
    <dataValidation allowBlank="1" showInputMessage="1" showErrorMessage="1" prompt="Scholarships" sqref="A21:F21" xr:uid="{B027EBE0-8BD6-4642-975A-A20AF9CA732F}"/>
    <dataValidation allowBlank="1" showInputMessage="1" showErrorMessage="1" prompt="Consumables" sqref="A24:G24" xr:uid="{5782E7C6-76D2-47AB-A701-B8356AC59258}"/>
    <dataValidation allowBlank="1" showInputMessage="1" showErrorMessage="1" prompt="Subtotal" sqref="A22:F22 A27:F27 A31:F31 A39:F39 A44:F44" xr:uid="{898DD154-884E-423D-9E2E-E597017CF5B3}"/>
    <dataValidation allowBlank="1" showInputMessage="1" showErrorMessage="1" prompt="Services provided by fee-for-service providers" sqref="A29:G29" xr:uid="{DA78DE9F-FD9A-428E-ABDD-591676D0D115}"/>
    <dataValidation allowBlank="1" showInputMessage="1" showErrorMessage="1" prompt="General and Administrative Costs" sqref="A33:F33" xr:uid="{607DF504-0610-4089-9384-EAD654048E0A}"/>
    <dataValidation allowBlank="1" showInputMessage="1" showErrorMessage="1" prompt="Small Equipments" sqref="A43:F43" xr:uid="{75D387AB-36C2-4354-91DD-F0F75BAD3897}"/>
    <dataValidation allowBlank="1" showInputMessage="1" showErrorMessage="1" prompt="Total Expenses" sqref="A48:F48 A54:F54" xr:uid="{C4493992-6B4A-49DE-B4E3-F657D440E1F3}"/>
    <dataValidation allowBlank="1" showInputMessage="1" showErrorMessage="1" prompt="Variance Explanation" sqref="Z12" xr:uid="{5BA1D0FF-DA08-4E9C-A2F8-7523E6EBDD40}"/>
    <dataValidation allowBlank="1" showInputMessage="1" showErrorMessage="1" prompt="Name of the Project Leader" sqref="A3:B3" xr:uid="{6160EA3E-74CA-4A70-B8FA-14817AD66963}"/>
    <dataValidation allowBlank="1" showInputMessage="1" showErrorMessage="1" prompt="Actual Expenses" sqref="I12:N12" xr:uid="{EDA6B037-6588-452F-B422-09A48F4F7806}"/>
    <dataValidation allowBlank="1" showInputMessage="1" showErrorMessage="1" prompt="Period: From start to end date of the reporting period" sqref="P13:U13" xr:uid="{BBC10964-D2A0-417D-8786-14CEBA26E7C9}"/>
    <dataValidation allowBlank="1" showInputMessage="1" showErrorMessage="1" prompt="Finance department or person administering the grant" sqref="A55:A56" xr:uid="{D0E4285B-EBA2-4556-B07E-4AA34FBD72A9}"/>
    <dataValidation allowBlank="1" showInputMessage="1" showErrorMessage="1" prompt="Project Leader" sqref="A63:A64" xr:uid="{6FB7D2B3-96B3-4CC1-8EAA-558F9941F5A3}"/>
    <dataValidation allowBlank="1" showInputMessage="1" showErrorMessage="1" prompt="Total of co-funding excluding Génome Québec" sqref="A52:F52" xr:uid="{EE3C7F19-4A2F-444E-8CDC-C13BA4F61CB7}"/>
    <dataValidation allowBlank="1" showInputMessage="1" showErrorMessage="1" prompt="Co-funding excluding Génome Québec" sqref="A50:F50" xr:uid="{E0892A53-3C4B-4D88-BC79-3D32C7F01E92}"/>
    <dataValidation allowBlank="1" showInputMessage="1" showErrorMessage="1" prompt="End of the reporting period" sqref="A10" xr:uid="{2A3DF9A4-46E9-41C3-976B-E7DC9943755A}"/>
    <dataValidation allowBlank="1" showInputMessage="1" showErrorMessage="1" prompt="The actual end date of the project" sqref="E10" xr:uid="{4C924149-EB85-4B21-AE38-7B8A55AAFD9E}"/>
    <dataValidation allowBlank="1" showInputMessage="1" showErrorMessage="1" prompt="Expenses showing a variance of more than 25% and $50,000 must be explained." sqref="Z14" xr:uid="{87479B2E-79BE-4C9C-9451-E43C74135F54}"/>
  </dataValidations>
  <printOptions horizontalCentered="1" verticalCentered="1"/>
  <pageMargins left="0.25" right="0.25" top="0.75" bottom="0.75" header="0.3" footer="0.3"/>
  <pageSetup paperSize="5" scale="39" firstPageNumber="0" orientation="landscape" horizontalDpi="300" verticalDpi="300" r:id="rId1"/>
  <headerFooter>
    <oddFooter>&amp;C&amp;P of &amp;N</oddFooter>
  </headerFooter>
  <drawing r:id="rId2"/>
  <extLst>
    <ext xmlns:x14="http://schemas.microsoft.com/office/spreadsheetml/2009/9/main" uri="{CCE6A557-97BC-4b89-ADB6-D9C93CAAB3DF}">
      <x14:dataValidations xmlns:xm="http://schemas.microsoft.com/office/excel/2006/main" xWindow="307" yWindow="764" count="3">
        <x14:dataValidation type="list" allowBlank="1" showInputMessage="1" showErrorMessage="1" xr:uid="{00000000-0002-0000-0900-000000000000}">
          <x14:formula1>
            <xm:f>Paramètres!$D$103:$D$112</xm:f>
          </x14:formula1>
          <xm:sqref>C10</xm:sqref>
        </x14:dataValidation>
        <x14:dataValidation type="list" errorStyle="warning" allowBlank="1" showInputMessage="1" showErrorMessage="1" error="La durée des projets est de 6 à 24 mois / Project duration is between 6 to 24 months" prompt="End date" xr:uid="{C562B0A1-8491-42F3-AF86-546077B422E9}">
          <x14:formula1>
            <xm:f>Paramètres!$D$103:$D$112</xm:f>
          </x14:formula1>
          <xm:sqref>F10</xm:sqref>
        </x14:dataValidation>
        <x14:dataValidation type="list" allowBlank="1" showInputMessage="1" showErrorMessage="1" xr:uid="{351411BB-BB5A-4AB3-95BA-96CF35D8B4FC}">
          <x14:formula1>
            <xm:f>Paramètres!$C$103:$C$106</xm:f>
          </x14:formula1>
          <xm:sqref>C9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B7A3ED8C3DE64F8DADB364A2B920F3" ma:contentTypeVersion="20" ma:contentTypeDescription="Create a new document." ma:contentTypeScope="" ma:versionID="81c6f9aad4c609cec362231458f16f03">
  <xsd:schema xmlns:xsd="http://www.w3.org/2001/XMLSchema" xmlns:xs="http://www.w3.org/2001/XMLSchema" xmlns:p="http://schemas.microsoft.com/office/2006/metadata/properties" xmlns:ns2="31972a34-19fd-440c-9058-fc0e5a6319da" xmlns:ns3="222f0f53-cec1-4dca-b9f3-d1517c57a257" xmlns:ns4="http://schemas.microsoft.com/sharepoint/v4" targetNamespace="http://schemas.microsoft.com/office/2006/metadata/properties" ma:root="true" ma:fieldsID="acb81a161458ff58c0faff31a3c8326e" ns2:_="" ns3:_="" ns4:_="">
    <xsd:import namespace="31972a34-19fd-440c-9058-fc0e5a6319da"/>
    <xsd:import namespace="222f0f53-cec1-4dca-b9f3-d1517c57a257"/>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element ref="ns2:_Flow_SignoffStatu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72a34-19fd-440c-9058-fc0e5a631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42d5691-054b-4fcb-a0b2-5da05100e5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f0f53-cec1-4dca-b9f3-d1517c57a2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3ea29c7-b5b6-45e2-ab9d-e1337cceb2cb}" ma:internalName="TaxCatchAll" ma:showField="CatchAllData" ma:web="222f0f53-cec1-4dca-b9f3-d1517c57a2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972a34-19fd-440c-9058-fc0e5a6319da">
      <Terms xmlns="http://schemas.microsoft.com/office/infopath/2007/PartnerControls"/>
    </lcf76f155ced4ddcb4097134ff3c332f>
    <TaxCatchAll xmlns="222f0f53-cec1-4dca-b9f3-d1517c57a257" xsi:nil="true"/>
    <IconOverlay xmlns="http://schemas.microsoft.com/sharepoint/v4" xsi:nil="true"/>
    <_Flow_SignoffStatus xmlns="31972a34-19fd-440c-9058-fc0e5a6319da" xsi:nil="true"/>
    <SharedWithUsers xmlns="222f0f53-cec1-4dca-b9f3-d1517c57a257">
      <UserInfo>
        <DisplayName>Fady-Abanob Saleh</DisplayName>
        <AccountId>1140</AccountId>
        <AccountType/>
      </UserInfo>
      <UserInfo>
        <DisplayName>Diane Bouchard</DisplayName>
        <AccountId>55</AccountId>
        <AccountType/>
      </UserInfo>
      <UserInfo>
        <DisplayName>Caroline Telekawa</DisplayName>
        <AccountId>52</AccountId>
        <AccountType/>
      </UserInfo>
    </SharedWithUsers>
  </documentManagement>
</p:properties>
</file>

<file path=customXml/itemProps1.xml><?xml version="1.0" encoding="utf-8"?>
<ds:datastoreItem xmlns:ds="http://schemas.openxmlformats.org/officeDocument/2006/customXml" ds:itemID="{4261B784-94A1-4DF4-8322-11A436F211BB}">
  <ds:schemaRefs>
    <ds:schemaRef ds:uri="http://schemas.microsoft.com/sharepoint/v3/contenttype/forms"/>
  </ds:schemaRefs>
</ds:datastoreItem>
</file>

<file path=customXml/itemProps2.xml><?xml version="1.0" encoding="utf-8"?>
<ds:datastoreItem xmlns:ds="http://schemas.openxmlformats.org/officeDocument/2006/customXml" ds:itemID="{19353D52-F946-46E7-9E0B-C66D38F62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72a34-19fd-440c-9058-fc0e5a6319da"/>
    <ds:schemaRef ds:uri="222f0f53-cec1-4dca-b9f3-d1517c57a25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F1334-1D9D-45B1-8081-545E890CF87D}">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schemas.microsoft.com/sharepoint/v4"/>
    <ds:schemaRef ds:uri="222f0f53-cec1-4dca-b9f3-d1517c57a257"/>
    <ds:schemaRef ds:uri="31972a34-19fd-440c-9058-fc0e5a6319d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Paramètres</vt:lpstr>
      <vt:lpstr>Directives_Guidelines</vt:lpstr>
      <vt:lpstr>Page de signature Budget</vt:lpstr>
      <vt:lpstr>Budget</vt:lpstr>
      <vt:lpstr>Page de signature Réel</vt:lpstr>
      <vt:lpstr>Réel</vt:lpstr>
      <vt:lpstr>Directives_Guidelines!_Hlk30854667</vt:lpstr>
      <vt:lpstr>Budget!impression</vt:lpstr>
      <vt:lpstr>Réel!impression</vt:lpstr>
      <vt:lpstr>Directives_Guidelines!Impression_des_titres</vt:lpstr>
      <vt:lpstr>Budget!Zone_d_impression</vt:lpstr>
      <vt:lpstr>Directives_Guidelines!Zone_d_impression</vt:lpstr>
      <vt:lpstr>'Page de signature Budget'!Zone_d_impression</vt:lpstr>
      <vt:lpstr>Réel!Zone_d_impression</vt:lpstr>
    </vt:vector>
  </TitlesOfParts>
  <Manager/>
  <Company>OGI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Narinder Dehal</dc:creator>
  <cp:keywords/>
  <dc:description/>
  <cp:lastModifiedBy>Antoine Gascon</cp:lastModifiedBy>
  <cp:revision>13</cp:revision>
  <cp:lastPrinted>2024-09-09T14:32:17Z</cp:lastPrinted>
  <dcterms:created xsi:type="dcterms:W3CDTF">2004-06-16T18:54:53Z</dcterms:created>
  <dcterms:modified xsi:type="dcterms:W3CDTF">2024-09-09T22:23:25Z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OGI</vt:lpwstr>
  </property>
  <property fmtid="{D5CDD505-2E9C-101B-9397-08002B2CF9AE}" pid="4" name="ContentTypeId">
    <vt:lpwstr>0x01010067B7A3ED8C3DE64F8DADB364A2B920F3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Order">
    <vt:i4>8880800</vt:i4>
  </property>
  <property fmtid="{D5CDD505-2E9C-101B-9397-08002B2CF9AE}" pid="9" name="ScaleCrop">
    <vt:bool>false</vt:bool>
  </property>
  <property fmtid="{D5CDD505-2E9C-101B-9397-08002B2CF9AE}" pid="10" name="ShareDoc">
    <vt:bool>false</vt:bool>
  </property>
  <property fmtid="{D5CDD505-2E9C-101B-9397-08002B2CF9AE}" pid="11" name="_NewReviewCycle">
    <vt:lpwstr/>
  </property>
  <property fmtid="{D5CDD505-2E9C-101B-9397-08002B2CF9AE}" pid="12" name="MediaServiceImageTags">
    <vt:lpwstr/>
  </property>
</Properties>
</file>