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genomeqc-my.sharepoint.com/personal/agascon_genomequebec_com/Documents/Documents/Communications externes/Site Web/Requêtes_site web/Programme IG/HSA_4/"/>
    </mc:Choice>
  </mc:AlternateContent>
  <xr:revisionPtr revIDLastSave="0" documentId="8_{66800ABE-1BF3-442E-9551-6B6A9EDB2205}" xr6:coauthVersionLast="47" xr6:coauthVersionMax="47" xr10:uidLastSave="{00000000-0000-0000-0000-000000000000}"/>
  <workbookProtection workbookAlgorithmName="SHA-512" workbookHashValue="LYGJ8a1ouLzERRPTb5/6k6zfCLFO6n5dcUoJba8drBKmrRhPWZ5hGO8xPtZDOCaWlUEN02njlbBK3Hq9fTw2Fg==" workbookSaltValue="CKM9vrmuizvKM8lqcEKzOg==" workbookSpinCount="100000" lockStructure="1"/>
  <bookViews>
    <workbookView xWindow="-110" yWindow="-110" windowWidth="19420" windowHeight="10300" firstSheet="1" activeTab="5" xr2:uid="{B2877A06-1C40-458A-815A-6A8F056364A4}"/>
  </bookViews>
  <sheets>
    <sheet name="Paramètres" sheetId="1" state="hidden" r:id="rId1"/>
    <sheet name="Directives_Guidelines" sheetId="18" r:id="rId2"/>
    <sheet name="Page de signature Budget" sheetId="4" r:id="rId3"/>
    <sheet name="Budget" sheetId="5" r:id="rId4"/>
    <sheet name="Page de signature Réel" sheetId="16" r:id="rId5"/>
    <sheet name="Réel" sheetId="10" r:id="rId6"/>
  </sheets>
  <definedNames>
    <definedName name="_Hlk30854667" localSheetId="1">Directives_Guidelines!$B$6</definedName>
    <definedName name="impression" localSheetId="3">Budget!$A$1:$N$49</definedName>
    <definedName name="impression" localSheetId="5">Réel!$A$1:$Z$69</definedName>
    <definedName name="_xlnm.Print_Titles" localSheetId="1">Directives_Guidelines!$1:$2</definedName>
    <definedName name="Trimestre" localSheetId="1">#REF!</definedName>
    <definedName name="Trimestre">#REF!</definedName>
    <definedName name="_xlnm.Print_Area" localSheetId="3">Budget!$A$1:$N$48</definedName>
    <definedName name="_xlnm.Print_Area" localSheetId="1">Directives_Guidelines!$A$1:$E$66</definedName>
    <definedName name="_xlnm.Print_Area" localSheetId="2">'Page de signature Budget'!$A$1:$G$41</definedName>
    <definedName name="_xlnm.Print_Area" localSheetId="5">Réel!$A$1:$Z$68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0" l="1"/>
  <c r="J14" i="10"/>
  <c r="P21" i="10"/>
  <c r="T43" i="10"/>
  <c r="Q43" i="10"/>
  <c r="Q44" i="10" s="1"/>
  <c r="R43" i="10"/>
  <c r="R44" i="10" s="1"/>
  <c r="S43" i="10"/>
  <c r="S44" i="10" s="1"/>
  <c r="P43" i="10"/>
  <c r="P44" i="10" s="1"/>
  <c r="Q38" i="10"/>
  <c r="R38" i="10"/>
  <c r="S38" i="10"/>
  <c r="T38" i="10"/>
  <c r="P38" i="10"/>
  <c r="Q37" i="10"/>
  <c r="R37" i="10"/>
  <c r="S37" i="10"/>
  <c r="T37" i="10"/>
  <c r="P37" i="10"/>
  <c r="Q36" i="10"/>
  <c r="R36" i="10"/>
  <c r="S36" i="10"/>
  <c r="T36" i="10"/>
  <c r="P36" i="10"/>
  <c r="Q35" i="10"/>
  <c r="R35" i="10"/>
  <c r="S35" i="10"/>
  <c r="T35" i="10"/>
  <c r="P35" i="10"/>
  <c r="Q30" i="10"/>
  <c r="Q31" i="10" s="1"/>
  <c r="R30" i="10"/>
  <c r="R31" i="10" s="1"/>
  <c r="S30" i="10"/>
  <c r="S31" i="10" s="1"/>
  <c r="T30" i="10"/>
  <c r="T31" i="10" s="1"/>
  <c r="P30" i="10"/>
  <c r="P31" i="10" s="1"/>
  <c r="Q26" i="10"/>
  <c r="R26" i="10"/>
  <c r="S26" i="10"/>
  <c r="T26" i="10"/>
  <c r="P26" i="10"/>
  <c r="Q25" i="10"/>
  <c r="R25" i="10"/>
  <c r="S25" i="10"/>
  <c r="T25" i="10"/>
  <c r="P25" i="10"/>
  <c r="Q21" i="10"/>
  <c r="R21" i="10"/>
  <c r="R22" i="10" s="1"/>
  <c r="S21" i="10"/>
  <c r="T21" i="10"/>
  <c r="Q20" i="10"/>
  <c r="R20" i="10"/>
  <c r="S20" i="10"/>
  <c r="T20" i="10"/>
  <c r="P20" i="10"/>
  <c r="J20" i="5"/>
  <c r="I20" i="5"/>
  <c r="I29" i="5"/>
  <c r="I42" i="5"/>
  <c r="J22" i="10"/>
  <c r="I22" i="10"/>
  <c r="N33" i="5"/>
  <c r="N34" i="5"/>
  <c r="G34" i="5" s="1"/>
  <c r="N35" i="5"/>
  <c r="G35" i="5" s="1"/>
  <c r="N36" i="5"/>
  <c r="G36" i="5" s="1"/>
  <c r="N18" i="5"/>
  <c r="G18" i="5" s="1"/>
  <c r="N19" i="5"/>
  <c r="G19" i="5" s="1"/>
  <c r="N23" i="5"/>
  <c r="G23" i="5" s="1"/>
  <c r="N24" i="5"/>
  <c r="G24" i="5" s="1"/>
  <c r="N28" i="5"/>
  <c r="G28" i="5" s="1"/>
  <c r="G29" i="5" s="1"/>
  <c r="N41" i="5"/>
  <c r="G41" i="5" s="1"/>
  <c r="G42" i="5" s="1"/>
  <c r="J25" i="5"/>
  <c r="J29" i="5"/>
  <c r="J37" i="5"/>
  <c r="J42" i="5"/>
  <c r="K20" i="5"/>
  <c r="K25" i="5"/>
  <c r="K29" i="5"/>
  <c r="K37" i="5"/>
  <c r="K42" i="5"/>
  <c r="L20" i="5"/>
  <c r="L25" i="5"/>
  <c r="L29" i="5"/>
  <c r="L37" i="5"/>
  <c r="L42" i="5"/>
  <c r="M20" i="5"/>
  <c r="M25" i="5"/>
  <c r="M29" i="5"/>
  <c r="M37" i="5"/>
  <c r="M42" i="5"/>
  <c r="I37" i="5"/>
  <c r="I25" i="5"/>
  <c r="B28" i="16"/>
  <c r="B29" i="16"/>
  <c r="B27" i="16"/>
  <c r="B22" i="16"/>
  <c r="B14" i="16"/>
  <c r="B45" i="16"/>
  <c r="B7" i="16"/>
  <c r="L22" i="10"/>
  <c r="L27" i="10"/>
  <c r="L31" i="10"/>
  <c r="L39" i="10"/>
  <c r="L44" i="10"/>
  <c r="K22" i="10"/>
  <c r="K27" i="10"/>
  <c r="K31" i="10"/>
  <c r="K39" i="10"/>
  <c r="K44" i="10"/>
  <c r="J27" i="10"/>
  <c r="J31" i="10"/>
  <c r="J39" i="10"/>
  <c r="J44" i="10"/>
  <c r="F9" i="10"/>
  <c r="M14" i="10"/>
  <c r="T14" i="10" s="1"/>
  <c r="I44" i="10"/>
  <c r="M31" i="10"/>
  <c r="T44" i="10"/>
  <c r="L14" i="10"/>
  <c r="S14" i="10" s="1"/>
  <c r="R14" i="10"/>
  <c r="Q14" i="10"/>
  <c r="I14" i="10"/>
  <c r="P14" i="10"/>
  <c r="M44" i="10"/>
  <c r="D10" i="10"/>
  <c r="C3" i="10"/>
  <c r="C7" i="10"/>
  <c r="C5" i="10"/>
  <c r="B28" i="4"/>
  <c r="B27" i="4"/>
  <c r="B22" i="4"/>
  <c r="B14" i="4"/>
  <c r="B35" i="4"/>
  <c r="B7" i="4"/>
  <c r="M27" i="10"/>
  <c r="N30" i="10"/>
  <c r="N26" i="10"/>
  <c r="G26" i="10" s="1"/>
  <c r="I27" i="10"/>
  <c r="N21" i="10"/>
  <c r="G21" i="10" s="1"/>
  <c r="N38" i="10"/>
  <c r="G38" i="10" s="1"/>
  <c r="N36" i="10"/>
  <c r="G36" i="10" s="1"/>
  <c r="M22" i="10"/>
  <c r="I31" i="10"/>
  <c r="N37" i="10"/>
  <c r="M39" i="10"/>
  <c r="I39" i="10"/>
  <c r="N43" i="10"/>
  <c r="G43" i="10" s="1"/>
  <c r="G44" i="10" s="1"/>
  <c r="N35" i="10"/>
  <c r="N25" i="10"/>
  <c r="G25" i="10" s="1"/>
  <c r="G27" i="10" s="1"/>
  <c r="N20" i="10"/>
  <c r="G20" i="10" s="1"/>
  <c r="P27" i="10" l="1"/>
  <c r="K48" i="10"/>
  <c r="K54" i="10" s="1"/>
  <c r="L48" i="10"/>
  <c r="L54" i="10" s="1"/>
  <c r="M48" i="10"/>
  <c r="M54" i="10" s="1"/>
  <c r="S22" i="10"/>
  <c r="U20" i="10"/>
  <c r="W20" i="10" s="1"/>
  <c r="X20" i="10" s="1"/>
  <c r="N27" i="10"/>
  <c r="R39" i="10"/>
  <c r="Q39" i="10"/>
  <c r="S27" i="10"/>
  <c r="Q27" i="10"/>
  <c r="T27" i="10"/>
  <c r="Q22" i="10"/>
  <c r="T22" i="10"/>
  <c r="T39" i="10"/>
  <c r="U38" i="10"/>
  <c r="W38" i="10" s="1"/>
  <c r="X38" i="10" s="1"/>
  <c r="S39" i="10"/>
  <c r="U37" i="10"/>
  <c r="W37" i="10" s="1"/>
  <c r="N29" i="5"/>
  <c r="U30" i="10"/>
  <c r="U31" i="10" s="1"/>
  <c r="U36" i="10"/>
  <c r="W36" i="10" s="1"/>
  <c r="X36" i="10" s="1"/>
  <c r="M48" i="5"/>
  <c r="M14" i="5" s="1"/>
  <c r="T16" i="10" s="1"/>
  <c r="L48" i="5"/>
  <c r="L14" i="5" s="1"/>
  <c r="S16" i="10" s="1"/>
  <c r="U26" i="10"/>
  <c r="W26" i="10" s="1"/>
  <c r="X26" i="10" s="1"/>
  <c r="R27" i="10"/>
  <c r="U25" i="10"/>
  <c r="W25" i="10" s="1"/>
  <c r="X25" i="10" s="1"/>
  <c r="K48" i="5"/>
  <c r="K14" i="5" s="1"/>
  <c r="R16" i="10" s="1"/>
  <c r="G25" i="5"/>
  <c r="U21" i="10"/>
  <c r="W21" i="10" s="1"/>
  <c r="X21" i="10" s="1"/>
  <c r="G20" i="5"/>
  <c r="N25" i="5"/>
  <c r="N37" i="5"/>
  <c r="N42" i="5"/>
  <c r="U35" i="10"/>
  <c r="J48" i="10"/>
  <c r="J54" i="10" s="1"/>
  <c r="G22" i="10"/>
  <c r="N22" i="10"/>
  <c r="I48" i="10"/>
  <c r="G41" i="10" s="1"/>
  <c r="I42" i="10" s="1"/>
  <c r="J48" i="5"/>
  <c r="J14" i="5" s="1"/>
  <c r="Q16" i="10" s="1"/>
  <c r="U43" i="10"/>
  <c r="U44" i="10" s="1"/>
  <c r="N20" i="5"/>
  <c r="P22" i="10"/>
  <c r="G33" i="5"/>
  <c r="G37" i="5" s="1"/>
  <c r="P39" i="10"/>
  <c r="I48" i="5"/>
  <c r="G39" i="5" s="1"/>
  <c r="G37" i="10"/>
  <c r="N39" i="10"/>
  <c r="N44" i="10"/>
  <c r="G30" i="10"/>
  <c r="G31" i="10" s="1"/>
  <c r="N31" i="10"/>
  <c r="G35" i="10"/>
  <c r="G52" i="10" l="1"/>
  <c r="S48" i="10"/>
  <c r="Q48" i="10"/>
  <c r="W31" i="10"/>
  <c r="X31" i="10" s="1"/>
  <c r="Y31" i="10" s="1"/>
  <c r="R48" i="10"/>
  <c r="T48" i="10"/>
  <c r="U39" i="10"/>
  <c r="W39" i="10" s="1"/>
  <c r="X39" i="10" s="1"/>
  <c r="Y39" i="10" s="1"/>
  <c r="X37" i="10"/>
  <c r="W30" i="10"/>
  <c r="X30" i="10" s="1"/>
  <c r="W35" i="10"/>
  <c r="X35" i="10" s="1"/>
  <c r="U27" i="10"/>
  <c r="W27" i="10" s="1"/>
  <c r="U22" i="10"/>
  <c r="W22" i="10" s="1"/>
  <c r="X22" i="10" s="1"/>
  <c r="Y22" i="10" s="1"/>
  <c r="G48" i="5"/>
  <c r="B30" i="4" s="1"/>
  <c r="N48" i="5"/>
  <c r="P48" i="10"/>
  <c r="I54" i="10"/>
  <c r="N16" i="10" s="1"/>
  <c r="A42" i="10"/>
  <c r="G46" i="5"/>
  <c r="W43" i="10"/>
  <c r="X43" i="10" s="1"/>
  <c r="I14" i="5"/>
  <c r="P16" i="10" s="1"/>
  <c r="U16" i="10" s="1"/>
  <c r="G39" i="10"/>
  <c r="G54" i="10" s="1"/>
  <c r="W44" i="10"/>
  <c r="X44" i="10" s="1"/>
  <c r="Y44" i="10" s="1"/>
  <c r="N48" i="10"/>
  <c r="A40" i="5"/>
  <c r="I40" i="5"/>
  <c r="G50" i="10" l="1"/>
  <c r="A51" i="10" s="1"/>
  <c r="U48" i="10"/>
  <c r="W48" i="10" s="1"/>
  <c r="X48" i="10" s="1"/>
  <c r="Y48" i="10" s="1"/>
  <c r="X27" i="10"/>
  <c r="Y27" i="10" s="1"/>
  <c r="G31" i="5"/>
  <c r="A32" i="5" s="1"/>
  <c r="G44" i="5"/>
  <c r="I45" i="5" s="1"/>
  <c r="B31" i="16"/>
  <c r="G48" i="10"/>
  <c r="B32" i="16" s="1"/>
  <c r="N14" i="5"/>
  <c r="G14" i="5" s="1"/>
  <c r="N15" i="10"/>
  <c r="N54" i="10"/>
  <c r="W16" i="10"/>
  <c r="X16" i="10" s="1"/>
  <c r="Y16" i="10" s="1"/>
  <c r="I51" i="10" l="1"/>
  <c r="I32" i="5"/>
  <c r="A45" i="5"/>
  <c r="G33" i="10"/>
  <c r="A34" i="10" s="1"/>
</calcChain>
</file>

<file path=xl/sharedStrings.xml><?xml version="1.0" encoding="utf-8"?>
<sst xmlns="http://schemas.openxmlformats.org/spreadsheetml/2006/main" count="360" uniqueCount="296">
  <si>
    <t>Parametres</t>
  </si>
  <si>
    <t>Institutions Hôtes:</t>
  </si>
  <si>
    <t>Agrinova (CCTT)</t>
  </si>
  <si>
    <t>CDBQ (RS-DE)</t>
  </si>
  <si>
    <t>CEPROCQ (CCTT)</t>
  </si>
  <si>
    <t>CERASP (CCTT)</t>
  </si>
  <si>
    <t>CERFO (CCTT)</t>
  </si>
  <si>
    <t>CEROM</t>
  </si>
  <si>
    <t>CETAB+ (CCTT)</t>
  </si>
  <si>
    <t>CINTECH (CCTT)</t>
  </si>
  <si>
    <t>CNETE (CCTT)</t>
  </si>
  <si>
    <t>CRAM (RS-DE)</t>
  </si>
  <si>
    <t>CRBM (RS-DE)</t>
  </si>
  <si>
    <t>CRSAD (RS-DE)</t>
  </si>
  <si>
    <t>CRTPQ (RS-DE)</t>
  </si>
  <si>
    <t>Cteau (CCTT)</t>
  </si>
  <si>
    <t>CTRI (CCTT)</t>
  </si>
  <si>
    <t>École de technologie supérieure</t>
  </si>
  <si>
    <t>Innofibre (CCTT)</t>
  </si>
  <si>
    <t>Institut national de la recherche scientifique</t>
  </si>
  <si>
    <t>IRDA (RS-DE)</t>
  </si>
  <si>
    <t>IRSST (RS-DE)</t>
  </si>
  <si>
    <t>ITEGA (CCTT)</t>
  </si>
  <si>
    <t>KEMITEK (CCTT)</t>
  </si>
  <si>
    <t>Merinov (CCTT)</t>
  </si>
  <si>
    <t>Polytechnique Montréal</t>
  </si>
  <si>
    <t>SEREX (CCTT)</t>
  </si>
  <si>
    <t>TRANSBIOTECH (CCTT)</t>
  </si>
  <si>
    <t>Université Bishop</t>
  </si>
  <si>
    <t>Université Concordia</t>
  </si>
  <si>
    <t>Université de Montréal</t>
  </si>
  <si>
    <t>Université de Sherbrooke</t>
  </si>
  <si>
    <t>Université du Québec à Chicoutimi</t>
  </si>
  <si>
    <t>Université du Québec à Montréal</t>
  </si>
  <si>
    <t>Université du Québec à Rimouski</t>
  </si>
  <si>
    <t>Université du Québec en Abitibi-Témiscamingue</t>
  </si>
  <si>
    <t>Université du Québec en Outaouais</t>
  </si>
  <si>
    <t>Université Laval</t>
  </si>
  <si>
    <t>Université McGill</t>
  </si>
  <si>
    <t>Universités du Québec à Trois-Rivières</t>
  </si>
  <si>
    <t>Institutions Participantes:</t>
  </si>
  <si>
    <t>Catégories d'emploi</t>
  </si>
  <si>
    <t>Administrateur de système</t>
  </si>
  <si>
    <t>Associé / assistant de recherche</t>
  </si>
  <si>
    <t>Bioinformaticien</t>
  </si>
  <si>
    <t>Biostatisticien</t>
  </si>
  <si>
    <t>Clinicien (conseiller)</t>
  </si>
  <si>
    <t>Clinicien (infirmier)</t>
  </si>
  <si>
    <t>Clinicien (médecin)</t>
  </si>
  <si>
    <t>Développeur de logiciels</t>
  </si>
  <si>
    <t>Économiste</t>
  </si>
  <si>
    <t>Étudiant doctorat</t>
  </si>
  <si>
    <t>Étudiant maîtrise</t>
  </si>
  <si>
    <t>Étudiant premier cycle / stagiaire</t>
  </si>
  <si>
    <t>Gestionnaire de base de données</t>
  </si>
  <si>
    <t>Gestionnaire de labo</t>
  </si>
  <si>
    <t>Gestionnaire de plateforme</t>
  </si>
  <si>
    <t>Gestionnaire de projet</t>
  </si>
  <si>
    <t>Ingénieur</t>
  </si>
  <si>
    <t>Personnel administratif</t>
  </si>
  <si>
    <t>Postdoctorant</t>
  </si>
  <si>
    <t>Professionnel de recherche</t>
  </si>
  <si>
    <t>Programmeur informatique</t>
  </si>
  <si>
    <t>Statisticien</t>
  </si>
  <si>
    <t>Technicien</t>
  </si>
  <si>
    <t>Catégories de bourse</t>
  </si>
  <si>
    <t>Postdoctorat / Postdoc</t>
  </si>
  <si>
    <t>22a</t>
  </si>
  <si>
    <t>1b</t>
  </si>
  <si>
    <t>Doctorat / PhD</t>
  </si>
  <si>
    <t>22b</t>
  </si>
  <si>
    <t>1c</t>
  </si>
  <si>
    <t>Maîtrise / Master</t>
  </si>
  <si>
    <t>22c</t>
  </si>
  <si>
    <t>1d</t>
  </si>
  <si>
    <t>Baccalauréat / Undergraduate</t>
  </si>
  <si>
    <t>22d</t>
  </si>
  <si>
    <t>1e</t>
  </si>
  <si>
    <t>Stagiaire / Undergraduate Co-op</t>
  </si>
  <si>
    <t>Période des rapports financiers</t>
  </si>
  <si>
    <t>Début</t>
  </si>
  <si>
    <t>Fin</t>
  </si>
  <si>
    <t>Chercheur Principal:</t>
  </si>
  <si>
    <t>Arbel</t>
  </si>
  <si>
    <t>Bahig</t>
  </si>
  <si>
    <t>Blanchette</t>
  </si>
  <si>
    <t>Boisvert</t>
  </si>
  <si>
    <t>Corbeil</t>
  </si>
  <si>
    <t>Droit</t>
  </si>
  <si>
    <t>Drouin</t>
  </si>
  <si>
    <t>Emad</t>
  </si>
  <si>
    <t>Granger</t>
  </si>
  <si>
    <t>Jean-Claude</t>
  </si>
  <si>
    <t>Lemieux</t>
  </si>
  <si>
    <t>Massé</t>
  </si>
  <si>
    <t>Richard</t>
  </si>
  <si>
    <t>Sinnet</t>
  </si>
  <si>
    <t>Watson</t>
  </si>
  <si>
    <t>Wilhem</t>
  </si>
  <si>
    <t>Wolf</t>
  </si>
  <si>
    <t>Wurzba</t>
  </si>
  <si>
    <t>DIRECTIVES</t>
  </si>
  <si>
    <t>GUIDELINES</t>
  </si>
  <si>
    <t>Objectifs  du programme</t>
  </si>
  <si>
    <t>Program Objectives</t>
  </si>
  <si>
    <t>●      Le cofinancement peut être en nature, pourvu que celui-ci ait lieu sur le territoire du Québec.</t>
  </si>
  <si>
    <t>●      Co-funding can be in-kind if provided within the territory of Québec.</t>
  </si>
  <si>
    <t>Vos données doivent être saisies uniquement dans les cases oranges. Tous les autres champs sont verrouillés. La couleur des onglets vous fournit les indications suivantes:</t>
  </si>
  <si>
    <t>Enter your data only in the orange cells. All other fields are locked. The color of the tabs provides the following indications:</t>
  </si>
  <si>
    <t>●      Les onglets verts indiquent les onglets à remplir pour la soumission de votre demande.</t>
  </si>
  <si>
    <t>●     Green tabs: to be filled out for application submission.</t>
  </si>
  <si>
    <t>●      Les onglets rouges vous indiquent qu’il n’y a aucune donnée à entrer.</t>
  </si>
  <si>
    <t>●     Red tabs: no action required.</t>
  </si>
  <si>
    <t>●      Les onglets bleus indiquent les onglets à remplir pour rapporter les dépenses encourues au cours du projet.</t>
  </si>
  <si>
    <t>●     Blue tabs: to be filled out to report expenses incurred during the project.</t>
  </si>
  <si>
    <t>Une traduction en anglais s'affichera en cliquant sur la cellule.</t>
  </si>
  <si>
    <t>1.</t>
  </si>
  <si>
    <t>2.</t>
  </si>
  <si>
    <t>Veuillez suivre les étapes suivantes pour compléter votre budget:</t>
  </si>
  <si>
    <t>To complete your budget, follow the steps below:</t>
  </si>
  <si>
    <t xml:space="preserve">           Please indicate the names of the various project funders in cells J13, K13, L13, and M13.</t>
  </si>
  <si>
    <t xml:space="preserve">           Please indicate the amount of expenses under the appropriate category and funder.</t>
  </si>
  <si>
    <t xml:space="preserve">           Please provide the full address of the academic institution.</t>
  </si>
  <si>
    <t>3.</t>
  </si>
  <si>
    <t>Please provide the following documentation:</t>
  </si>
  <si>
    <t xml:space="preserve">         Soumissions pour tous les Services rendus par des tiers </t>
  </si>
  <si>
    <t xml:space="preserve">           Quotations or Statements of Work (SOW) for all services provided by third parties.</t>
  </si>
  <si>
    <t xml:space="preserve">         Soumissions pour tous les achats ou locations d'équipement. </t>
  </si>
  <si>
    <t xml:space="preserve">           Quotations for all equipement purchases or rentals.</t>
  </si>
  <si>
    <t xml:space="preserve">         Lettre de cofinancement (autre que Génome Québec), en accord avec le budget proposé.</t>
  </si>
  <si>
    <t xml:space="preserve">           Co-funding letter (other than Génome Québec), in accordance with the proposed budget.</t>
  </si>
  <si>
    <t>4.</t>
  </si>
  <si>
    <t>Assurez-vous de respecter les éléments suivants avant de soumettre votre budget :</t>
  </si>
  <si>
    <t>Make sure to adhere to the following elements before submitting your Budget:</t>
  </si>
  <si>
    <t xml:space="preserve">           The total amount of expenses per funder must not exceed the funding granted by these funding organizations.</t>
  </si>
  <si>
    <t xml:space="preserve">         Le taux de taxe de vente à utiliser dans le budget pour l'achat de consommables, pour les services fournis par des tiers, pour les frais généraux ou pour l'équipement est de 6,94 % au lieu de 14,975 % pour les universités et collèges publics en raison du remboursement de la TPS et de la TVQ accordé aux organismes de service public. Pour les hôpitaux, le taux de taxe à utiliser est de 5,69 %. Pour les organisations à but non lucratif (OBNL), le taux de taxe à utiliser est de 7,49 %.</t>
  </si>
  <si>
    <t xml:space="preserve">           The sales tax rate to be used in the budget for the purchase of consumables, for services by third parties, for general costs, or for equipment is 6.94% instead of 14.975% for Public Universities and Colleges due to the reimbursement of GST and QST granted to public service organizations. For hospitals, the tax rate to be used is 5.69%. For Non-profit Organizations (NPOs), the tax rate to be used is 7.49%.</t>
  </si>
  <si>
    <t xml:space="preserve">         Le budget ne pourra pas être modifié après son approbation. </t>
  </si>
  <si>
    <t xml:space="preserve">            The budget cannot be modified after approval.</t>
  </si>
  <si>
    <t xml:space="preserve">         Indiquez les dépenses réelles pour chaque catégorie de dépenses.</t>
  </si>
  <si>
    <t xml:space="preserve">            Please indicate the actual expenses for each expense category</t>
  </si>
  <si>
    <t>For your information:</t>
  </si>
  <si>
    <t xml:space="preserve">Une copie électronique doit être envoyée à Génome Québec par courriel à l'adresse suivante :  </t>
  </si>
  <si>
    <t>An electronic copy must be sent to Genome Quebec by email at the following address:</t>
  </si>
  <si>
    <t xml:space="preserve">
Subvention de recherche</t>
  </si>
  <si>
    <t xml:space="preserve">Nom de l'établissement </t>
  </si>
  <si>
    <t>administrant la subvention:</t>
  </si>
  <si>
    <t>Adresse:</t>
  </si>
  <si>
    <t>Nom du Directeur ou de la Directrice de projet</t>
  </si>
  <si>
    <t>Nom du programme</t>
  </si>
  <si>
    <t>No dossier :</t>
  </si>
  <si>
    <t>N/A</t>
  </si>
  <si>
    <t>Titre du projet:</t>
  </si>
  <si>
    <t>Date de début du projet:</t>
  </si>
  <si>
    <t>Date de fin du projet:</t>
  </si>
  <si>
    <t>Budget total du projet:</t>
  </si>
  <si>
    <t xml:space="preserve">Direction des finances ou personne </t>
  </si>
  <si>
    <t xml:space="preserve">administrant la subvention : </t>
  </si>
  <si>
    <t>Signature :</t>
  </si>
  <si>
    <t>Date :</t>
  </si>
  <si>
    <t>DÉCLARATION DU DIRECTEUR ou DE LA DIRECTRICE DE PROJET</t>
  </si>
  <si>
    <t>Par la présente, je déclare que ce budget respecte les lignes directrices sur le financement de Génome Québec et du concours, et reflète totalement les opérations financières qui seront effectuées avec le financement des organisations indiquées.</t>
  </si>
  <si>
    <t>Directeur ou Directrice du projet</t>
  </si>
  <si>
    <t>Établissement académique</t>
  </si>
  <si>
    <t>Début du projet</t>
  </si>
  <si>
    <t>Fin du projet</t>
  </si>
  <si>
    <t>REVENUS</t>
  </si>
  <si>
    <t>Sources de financement - Total</t>
  </si>
  <si>
    <t>Génome Québec</t>
  </si>
  <si>
    <t>Source 2</t>
  </si>
  <si>
    <t>Source 3</t>
  </si>
  <si>
    <t>Source 4</t>
  </si>
  <si>
    <t>Source 5</t>
  </si>
  <si>
    <t>Total</t>
  </si>
  <si>
    <t>Financement</t>
  </si>
  <si>
    <t>DÉPENSES</t>
  </si>
  <si>
    <t>SALAIRES ET AVANTAGES SOCIAUX</t>
  </si>
  <si>
    <t>Salaires &amp; Avantages sociaux</t>
  </si>
  <si>
    <t>Bourses de formation ou complément de bourse de formation</t>
  </si>
  <si>
    <t>Sous-total :</t>
  </si>
  <si>
    <t>CONSOMMABLES</t>
  </si>
  <si>
    <t>Réactifs</t>
  </si>
  <si>
    <t>Autres consommables</t>
  </si>
  <si>
    <t>SERVICES RENDUS PAR DES TIERS</t>
  </si>
  <si>
    <t>Services rendus par des tiers</t>
  </si>
  <si>
    <t>FRAIS GÉNÉRAUX ET ADMINISTRATIFS</t>
  </si>
  <si>
    <t>Déplacement et hébergement</t>
  </si>
  <si>
    <t>Frais de publication, conférences, communications et activités de sensibilisation</t>
  </si>
  <si>
    <t>Autres frais</t>
  </si>
  <si>
    <t>ÉQUIPEMENTS</t>
  </si>
  <si>
    <t>Petits équipements</t>
  </si>
  <si>
    <t>Total des cofinancements excluant Génome Québec</t>
  </si>
  <si>
    <t>BUDGET TOTAL</t>
  </si>
  <si>
    <t>Rapport de dépenses - Subvention de recherche</t>
  </si>
  <si>
    <t>Début réel du projet</t>
  </si>
  <si>
    <t>Fin réelle du projet</t>
  </si>
  <si>
    <t>Budget approuvé</t>
  </si>
  <si>
    <t>Explication de variance</t>
  </si>
  <si>
    <t>Variance %</t>
  </si>
  <si>
    <t>Explication de variance requise</t>
  </si>
  <si>
    <t>Financement requis</t>
  </si>
  <si>
    <t>Salaires  &amp; Avantages sociaux</t>
  </si>
  <si>
    <t>Services rendus</t>
  </si>
  <si>
    <t>TOTAL DES DÉPENSES</t>
  </si>
  <si>
    <t>Financement reçu au cours de la période de déclaration</t>
  </si>
  <si>
    <t>Début de la période de déclaration</t>
  </si>
  <si>
    <t>Fin de la période de déclaration</t>
  </si>
  <si>
    <t>Fin de la période de déclaration:</t>
  </si>
  <si>
    <t>Variance ($)</t>
  </si>
  <si>
    <r>
      <t>Les dépenses déclarées indiquant une variance de plus de</t>
    </r>
    <r>
      <rPr>
        <b/>
        <u/>
        <sz val="10"/>
        <rFont val="Calibri"/>
        <family val="2"/>
        <scheme val="minor"/>
      </rPr>
      <t xml:space="preserve"> 25% et 50 000$</t>
    </r>
    <r>
      <rPr>
        <b/>
        <sz val="10"/>
        <rFont val="Calibri"/>
        <family val="2"/>
        <scheme val="minor"/>
      </rPr>
      <t xml:space="preserve"> doivent être expliquées.</t>
    </r>
  </si>
  <si>
    <t>DÉCLARATION DE L'ÉTABLISSEMENT OU DE LA PERSONNE ADMINISTRANT LA SUBVENTION 
 ET DU DIRECTEUR ou DE LA DIRECTRICE DE PROJET</t>
  </si>
  <si>
    <t>Dépenses réelles cumulatives du projet:</t>
  </si>
  <si>
    <t>Par la présente, nous déclarons qu'à notre connaissance, le rapport financier ci-joint reflète totalement les opérations financières qui ont été effectuées avec le financement des organisations indiquées.</t>
  </si>
  <si>
    <t>Fournitures de bureau</t>
  </si>
  <si>
    <t>Nom du directeur ou de la directrice de projet</t>
  </si>
  <si>
    <t>●      Les fonds doivent être utilisés pour établir une preuve de concept servant de levier à l'obtention de financement subséquent ou permettant l'implantation ou la commercialisation des résultats de la recherche.</t>
  </si>
  <si>
    <t>●      The funds must be used to establish a proof of concept, which can serve as leverage for obtaining subsequent funding or facilitate the implementation or commercialization of research results.</t>
  </si>
  <si>
    <t>●     Les projets doivent être en lien avec le secteur de l'agriculture, bioalimentaire, de la foresterie ou de l'environnement et inclure un aspect issu des technologies omiques. Les projets en santé humaine ne sont pas admissibles.</t>
  </si>
  <si>
    <t>●      Projects must be linked to the agriculture, biofood, forestry or environmental sector and incorporate an aspect derived from omics technologies. Projects in human health are not eligible.</t>
  </si>
  <si>
    <t>●      Le montant de la subvention peut varier de 50 000$ à 150 000$, couvrant 50% du financement de partenariats entre des chercheurs ou chercheuses académiques et des utilisateurs ou utilisatrices pouvant mettre en place et/ou commercialiser les résultats des recherches.</t>
  </si>
  <si>
    <t>●      The grant amount may vary from $50,000 to $150,000, covering 50% of the funding for partnerships between academic researchers and users able to implement and/or commercialize research results.</t>
  </si>
  <si>
    <t>Paramètres spécifiques au programme d'intégration de la génomique</t>
  </si>
  <si>
    <t>Specific Parameters for the Genomics Integration Program</t>
  </si>
  <si>
    <t>●      Le projet doit suivre les lignes directrices de l'appel à demandes de Génome Québec pour ce programme, notamment en ce qui concerne les critères d'admissibilités, les sources de cofinancement et les coûts admissibles</t>
  </si>
  <si>
    <t>●      The project must adhere to the Request For Applications guidelines issued by Génome Québec for this program, for any questions regarding eligibility criteria, sources of co-funding, and eligible costs.</t>
  </si>
  <si>
    <t xml:space="preserve">●      Un cofinancement à hauteur d'au minimum 1:1 doit être obtenu par l'équipe pour un budget total de 100 000$ à 300 000$ ou plus. </t>
  </si>
  <si>
    <t>●      A co-funding of at least 1:1 must be obtained by the team for a total budget ranging from $100,000 to $300,000 or more.</t>
  </si>
  <si>
    <t>●      Les projets doivent avoir une durée de 6 à 24 mois.</t>
  </si>
  <si>
    <t>●      Projects must have a duration of 6 to 24 months.</t>
  </si>
  <si>
    <t>La date d'échéance pour la remise de votre budget et de toute documentation requise est le 24 octobre 2024 à 23h59 (HE)</t>
  </si>
  <si>
    <t>The deadline for submitting your budget and any required documentation is October 24, 2024 at 11:59 PM (ET)</t>
  </si>
  <si>
    <t xml:space="preserve">integration@genomequebec.com </t>
  </si>
  <si>
    <t>Budget - Programme d'intégration de la génomique</t>
  </si>
  <si>
    <t>Programme d'intégration de la génomique</t>
  </si>
  <si>
    <t>Général - Budget</t>
  </si>
  <si>
    <t>General - Budget</t>
  </si>
  <si>
    <t>An translation into English will be displayed by clicking on a cell.</t>
  </si>
  <si>
    <r>
      <t>     </t>
    </r>
    <r>
      <rPr>
        <u/>
        <sz val="12"/>
        <color rgb="FF000000"/>
        <rFont val="Calibri"/>
        <family val="2"/>
      </rPr>
      <t>Under the Budget tab:</t>
    </r>
  </si>
  <si>
    <t xml:space="preserve">         Indiquez le nom du Directeur ou de la Directrice de projet, l'établissement académique et le titre du projet.</t>
  </si>
  <si>
    <t xml:space="preserve">           Please provide the name of the Project Leader, the academic institution, and the title of the project.</t>
  </si>
  <si>
    <t xml:space="preserve">         Indiquez le nom des sources de financement du projet aux cases J13, K13, L13 et M13.</t>
  </si>
  <si>
    <t xml:space="preserve">         Indiquez la date de fin du projet selon la liste déroulante. Durée de projet : de X à X années.</t>
  </si>
  <si>
    <t xml:space="preserve">           Please indicate the project end date from the dropdown list. Project duration X to X years.</t>
  </si>
  <si>
    <t xml:space="preserve">         Indiquez le montant des dépenses sous la catégorie et la source de financement appropriée.</t>
  </si>
  <si>
    <r>
      <t xml:space="preserve">    </t>
    </r>
    <r>
      <rPr>
        <u/>
        <sz val="12"/>
        <rFont val="Calibri"/>
        <family val="2"/>
      </rPr>
      <t>Under the Signature Page Budget tab:</t>
    </r>
  </si>
  <si>
    <t xml:space="preserve">         Indiquez l'adresse complète de l'établissement académique.</t>
  </si>
  <si>
    <t xml:space="preserve">         Ajoutez la date de la déclaration du Directeur ou de la Directrice de projet à la case B39.</t>
  </si>
  <si>
    <t xml:space="preserve">           Add the date of the Project Leader's statement to cell B39.</t>
  </si>
  <si>
    <t xml:space="preserve">         Le total des dépenses par sources de financement ne doit pas dépasser le montant accordé par ces organismes de financement.</t>
  </si>
  <si>
    <t xml:space="preserve">         Les frais administratifs ne doivent pas dépasser 5 % des coûts non administratifs du budget. </t>
  </si>
  <si>
    <t xml:space="preserve">           Administrative costs must not exceed 5% of the non-administrative costs of the budget.</t>
  </si>
  <si>
    <t xml:space="preserve">         Le total des fonds de Génome Québec utilisés pour des équipements ne peut dépasser 25% de la contribution approuvée de Génome Québec. Les fonds Génome Québec ne peuvent être utilisés pour acheter ou louer un équipement de plus de 25 000 $ avant les taxes.</t>
  </si>
  <si>
    <t xml:space="preserve">           Total Génome Québec funds used for equipment purchases cannot exceed 25% of the approved Génome Québec contribution. Génome Québec's contribution cannot be used to purchase or rent any equipment worth more than $25,000 before taxes.</t>
  </si>
  <si>
    <t xml:space="preserve">         Les dépenses doivent respecter les lignes directrices financières de Génome Québec pour ce concours.</t>
  </si>
  <si>
    <t xml:space="preserve">            Expenses must comply with Génome Québec's financial guidelines for this competition.</t>
  </si>
  <si>
    <t xml:space="preserve">     ●  Le fichier est protégé pour en assurer la bonne fonctionnalité. Toute tentative de modification résultera au rejet du document soumis par l'équipe.</t>
  </si>
  <si>
    <t xml:space="preserve">      ●  The file is protected to ensure its proper functionality. Any attempt to modify it will result in the rejection of the document submitted by the team.</t>
  </si>
  <si>
    <t>Général - Rapport de dépenses</t>
  </si>
  <si>
    <t>General - Expenses Reporting</t>
  </si>
  <si>
    <t xml:space="preserve">Veuillez suivre les étapes suivantes pour rapporter vos dépenses annuellement et à la fin du projet: </t>
  </si>
  <si>
    <t>To report your actual expenses yearly and at the end of the project, follow the steps below:</t>
  </si>
  <si>
    <r>
      <t>     </t>
    </r>
    <r>
      <rPr>
        <u/>
        <sz val="12"/>
        <color rgb="FF000000"/>
        <rFont val="Calibri"/>
        <family val="2"/>
      </rPr>
      <t>Under the "Réel" tab:</t>
    </r>
  </si>
  <si>
    <t xml:space="preserve">         Indiquez les dates de début et de fin de la période de déclaration aux cases C9 et C10, et l'année de déclaration en C11.</t>
  </si>
  <si>
    <t xml:space="preserve">            Please indicate the start and end date of the reporting period in C9 and C10 and the reporting year in C11.</t>
  </si>
  <si>
    <t xml:space="preserve">         Indiquez les montants reçus de chaque source de financement pour la période de déclaration dans la ligne 17.</t>
  </si>
  <si>
    <t xml:space="preserve">            Please indicate the funding received from each source for the reporting period in line 17.</t>
  </si>
  <si>
    <t xml:space="preserve">         Si une explication de variance est requise, entrez l'information dans la ligne appropriée (colonne BP).</t>
  </si>
  <si>
    <t xml:space="preserve">            If an explanation of variance is required, enter the information in the appropriate row (column BP).</t>
  </si>
  <si>
    <r>
      <t xml:space="preserve">    </t>
    </r>
    <r>
      <rPr>
        <u/>
        <sz val="12"/>
        <rFont val="Calibri"/>
        <family val="2"/>
      </rPr>
      <t>Under the "Page de Signature Réel" tab:</t>
    </r>
  </si>
  <si>
    <t xml:space="preserve">         Une fois l'onglet Réel rempli, joignez un PDF de l'onglet "Page de signature Réel" signé par l'établissement ou la personne administrant la subvention et par le directeur ou la directrice de projet avec le fichier Excel.</t>
  </si>
  <si>
    <t xml:space="preserve">            Once the actual expenses are entered in the "Réel" tab, send a PDF of the "Page de signature Réel" tab signed by the Finance department or grant administrator and by the project leader along with the Excel file.</t>
  </si>
  <si>
    <t xml:space="preserve">         Veuillez joindre au fichier Excel les preuves de cofinancement en accord avec les montants indiqués à l'onglet Réel.</t>
  </si>
  <si>
    <t xml:space="preserve">            Please provide the proofs of cofunding in line with the amounts declared in the "Réel" tab along with the Excel file.</t>
  </si>
  <si>
    <t>La date d'échéance pour la remise de votre rapport de dépenses et documentation requise est d'un mois après la date de fin de la période de déclaration.</t>
  </si>
  <si>
    <t>The deadline for submitting your expense report and any required documentation is one month after the end date of the reporting period.</t>
  </si>
  <si>
    <t xml:space="preserve">      ●  The file should be completed using Windows PC to ensure functionality.</t>
  </si>
  <si>
    <t xml:space="preserve">     ●  Le fichier ne doit pas être complété avec Windows PC pour en assurer la fonctionnalité.</t>
  </si>
  <si>
    <t>DÉPENSES TOTALES</t>
  </si>
  <si>
    <t>Dépenses réelles vs Budget approuvé</t>
  </si>
  <si>
    <t>Début jusqu'à la fin du projet</t>
  </si>
  <si>
    <t>Début jusqu'à la fin réelle du projet</t>
  </si>
  <si>
    <t>% COFINANCEMENT EXCLUANT GÉNOME QUÉBEC</t>
  </si>
  <si>
    <t>Biopterre (CCTT)</t>
  </si>
  <si>
    <t>CHU Sainte-Justine</t>
  </si>
  <si>
    <t>Institut de cardiologie de Montréal</t>
  </si>
  <si>
    <t>Centre de recherche - CHUM</t>
  </si>
  <si>
    <t>Institut de recherche du CUSM</t>
  </si>
  <si>
    <r>
      <t xml:space="preserve">    </t>
    </r>
    <r>
      <rPr>
        <b/>
        <u/>
        <sz val="12"/>
        <rFont val="Calibri"/>
        <family val="2"/>
      </rPr>
      <t>Sous l'onget Page de signature Budget :</t>
    </r>
  </si>
  <si>
    <r>
      <t xml:space="preserve">    </t>
    </r>
    <r>
      <rPr>
        <b/>
        <u/>
        <sz val="12"/>
        <color rgb="FF000000"/>
        <rFont val="Calibri"/>
        <family val="2"/>
      </rPr>
      <t>Sous l'onglet Budget :</t>
    </r>
  </si>
  <si>
    <t>Veuillez fournir la documentation suivante :</t>
  </si>
  <si>
    <t xml:space="preserve">Pour votre information : </t>
  </si>
  <si>
    <r>
      <t xml:space="preserve">    </t>
    </r>
    <r>
      <rPr>
        <b/>
        <u/>
        <sz val="12"/>
        <color rgb="FF000000"/>
        <rFont val="Calibri"/>
        <family val="2"/>
      </rPr>
      <t>Sous l'onglet Réel :</t>
    </r>
  </si>
  <si>
    <r>
      <t xml:space="preserve">    </t>
    </r>
    <r>
      <rPr>
        <b/>
        <u/>
        <sz val="12"/>
        <rFont val="Calibri"/>
        <family val="2"/>
      </rPr>
      <t>Sous l'onget Page de signature Réel :</t>
    </r>
  </si>
  <si>
    <t xml:space="preserve">         Une fois le budget rempli, joignez un PDF de cet onglet signé par le directeur ou la directrice de projet avec le fichier Excel du budget. Pour des raisons de sécurité, ne pas inclure votre signature dans le fichier Excel.</t>
  </si>
  <si>
    <t xml:space="preserve">          Once the budget has been finalized, send a PDF of this tab signed by the Project Leader along the Excel budget file. For security reasons, do not include your signature in the Excel file.</t>
  </si>
  <si>
    <t>Dépenses réelles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</si>
</sst>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 #,##0.00_)\ &quot;$&quot;_ ;_ * \(#,##0.00\)\ &quot;$&quot;_ ;_ * &quot;-&quot;??_)\ &quot;$&quot;_ ;_ @_ "/>
    <numFmt numFmtId="164" formatCode="_(* #,##0.00_);_(* \(#,##0.00\);_(* \-??_);_(@_)"/>
    <numFmt numFmtId="165" formatCode="_ * #,##0.00_)\ _$_ ;_ * \(#,##0.00&quot;) &quot;_$_ ;_ * \-??_)\ _$_ ;_ @_ "/>
    <numFmt numFmtId="166" formatCode="[$-C0C]d\ mmmm&quot;, &quot;yyyy;@"/>
    <numFmt numFmtId="167" formatCode="[$-C0C]d\ mmm\ yyyy;@"/>
    <numFmt numFmtId="168" formatCode="_ * #,##0_)&quot; $&quot;_ ;_ * \(#,##0&quot;) $&quot;_ ;_ * \-_)&quot; $&quot;_ ;_ @_ "/>
    <numFmt numFmtId="169" formatCode="#,##0&quot; $&quot;"/>
    <numFmt numFmtId="170" formatCode="#,##0.00&quot; $&quot;"/>
    <numFmt numFmtId="171" formatCode="#,##0\ &quot;$&quot;"/>
    <numFmt numFmtId="172" formatCode="[$-F800]dddd\,\ mmmm\ dd\,\ yyyy"/>
    <numFmt numFmtId="173" formatCode="mmmm\ d\,\ yyyy"/>
    <numFmt numFmtId="174" formatCode="#,##0.00\ &quot;$&quot;"/>
  </numFmts>
  <fonts count="48" x14ac:knownFonts="1">
    <font>
      <sz val="10"/>
      <name val="Arial"/>
      <family val="2"/>
      <charset val="1"/>
    </font>
    <font>
      <u/>
      <sz val="11"/>
      <color rgb="FF0000FF"/>
      <name val="Calibri"/>
      <family val="2"/>
      <charset val="1"/>
    </font>
    <font>
      <sz val="11"/>
      <color rgb="FF000000"/>
      <name val="Calibri"/>
      <family val="2"/>
      <charset val="1"/>
    </font>
    <font>
      <b/>
      <sz val="16"/>
      <name val="Arial"/>
      <family val="2"/>
      <charset val="1"/>
    </font>
    <font>
      <b/>
      <sz val="10"/>
      <name val="Arial"/>
      <family val="2"/>
      <charset val="1"/>
    </font>
    <font>
      <sz val="10"/>
      <color rgb="FF000000"/>
      <name val="Arial"/>
      <family val="2"/>
      <charset val="1"/>
    </font>
    <font>
      <b/>
      <sz val="16"/>
      <color rgb="FFFFFFFF"/>
      <name val="Calibri"/>
      <family val="2"/>
      <charset val="1"/>
    </font>
    <font>
      <b/>
      <sz val="12"/>
      <color rgb="FFFFFFFF"/>
      <name val="Calibri"/>
      <family val="2"/>
      <charset val="1"/>
    </font>
    <font>
      <sz val="12"/>
      <name val="Calibri"/>
      <family val="2"/>
      <charset val="1"/>
    </font>
    <font>
      <sz val="12"/>
      <color rgb="FF000000"/>
      <name val="Calibri"/>
      <family val="2"/>
      <charset val="1"/>
    </font>
    <font>
      <sz val="10"/>
      <color rgb="FF000000"/>
      <name val="Calibri"/>
      <family val="2"/>
      <charset val="1"/>
    </font>
    <font>
      <b/>
      <sz val="12"/>
      <color rgb="FF000000"/>
      <name val="Calibri"/>
      <family val="2"/>
      <charset val="1"/>
    </font>
    <font>
      <b/>
      <sz val="10"/>
      <color rgb="FF000000"/>
      <name val="Calibri"/>
      <family val="2"/>
      <charset val="1"/>
    </font>
    <font>
      <sz val="9"/>
      <color rgb="FF000000"/>
      <name val="Calibri"/>
      <family val="2"/>
      <charset val="1"/>
    </font>
    <font>
      <b/>
      <sz val="10"/>
      <color rgb="FFFFFFFF"/>
      <name val="Calibri"/>
      <family val="2"/>
      <charset val="1"/>
    </font>
    <font>
      <sz val="10"/>
      <name val="Arial"/>
      <family val="2"/>
      <charset val="1"/>
    </font>
    <font>
      <sz val="12"/>
      <name val="Calibri"/>
      <family val="2"/>
      <scheme val="minor"/>
    </font>
    <font>
      <b/>
      <sz val="11"/>
      <color rgb="FF000000"/>
      <name val="Calibri"/>
      <family val="2"/>
    </font>
    <font>
      <sz val="12"/>
      <name val="Arial"/>
      <family val="2"/>
      <charset val="1"/>
    </font>
    <font>
      <b/>
      <sz val="12"/>
      <color theme="0"/>
      <name val="Calibri"/>
      <family val="2"/>
      <charset val="1"/>
    </font>
    <font>
      <b/>
      <sz val="10"/>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2"/>
      <color rgb="FF000000"/>
      <name val="Calibri"/>
      <family val="2"/>
    </font>
    <font>
      <i/>
      <sz val="10"/>
      <color rgb="FF000000"/>
      <name val="Calibri"/>
      <family val="2"/>
    </font>
    <font>
      <b/>
      <sz val="11"/>
      <color rgb="FFFFFFFF"/>
      <name val="Calibri"/>
      <family val="2"/>
    </font>
    <font>
      <b/>
      <sz val="12"/>
      <name val="Calibri"/>
      <family val="2"/>
    </font>
    <font>
      <b/>
      <sz val="14"/>
      <color rgb="FF000000"/>
      <name val="Calibri"/>
      <family val="2"/>
      <charset val="1"/>
    </font>
    <font>
      <b/>
      <sz val="10"/>
      <color rgb="FF000000"/>
      <name val="Calibri"/>
      <family val="2"/>
    </font>
    <font>
      <sz val="10"/>
      <color rgb="FF000000"/>
      <name val="Calibri"/>
      <family val="2"/>
    </font>
    <font>
      <sz val="12"/>
      <color rgb="FF000000"/>
      <name val="Calibri"/>
      <family val="2"/>
    </font>
    <font>
      <sz val="12"/>
      <name val="Calibri"/>
      <family val="2"/>
    </font>
    <font>
      <b/>
      <sz val="10"/>
      <name val="Calibri"/>
      <family val="2"/>
      <scheme val="minor"/>
    </font>
    <font>
      <b/>
      <u/>
      <sz val="10"/>
      <name val="Calibri"/>
      <family val="2"/>
      <scheme val="minor"/>
    </font>
    <font>
      <b/>
      <sz val="12"/>
      <color rgb="FF00B050"/>
      <name val="Calibri"/>
      <family val="2"/>
    </font>
    <font>
      <b/>
      <sz val="12"/>
      <color rgb="FFC00000"/>
      <name val="Calibri"/>
      <family val="2"/>
    </font>
    <font>
      <b/>
      <sz val="12"/>
      <color rgb="FF00B0F0"/>
      <name val="Calibri"/>
      <family val="2"/>
    </font>
    <font>
      <u/>
      <sz val="12"/>
      <name val="Calibri"/>
      <family val="2"/>
    </font>
    <font>
      <u/>
      <sz val="12"/>
      <color rgb="FF000000"/>
      <name val="Calibri"/>
      <family val="2"/>
    </font>
    <font>
      <b/>
      <i/>
      <sz val="12"/>
      <color rgb="FFFF0000"/>
      <name val="Calibri"/>
      <family val="2"/>
      <charset val="1"/>
    </font>
    <font>
      <b/>
      <i/>
      <sz val="11"/>
      <color rgb="FFFF0000"/>
      <name val="Calibri"/>
      <family val="2"/>
      <charset val="1"/>
    </font>
    <font>
      <u/>
      <sz val="10"/>
      <color theme="10"/>
      <name val="Arial"/>
      <family val="2"/>
      <charset val="1"/>
    </font>
    <font>
      <sz val="12"/>
      <color rgb="FF000000"/>
      <name val="Calibri"/>
      <family val="2"/>
    </font>
    <font>
      <b/>
      <i/>
      <sz val="12"/>
      <color rgb="FFFF0000"/>
      <name val="Calibri"/>
      <family val="2"/>
    </font>
    <font>
      <b/>
      <u/>
      <sz val="12"/>
      <name val="Calibri"/>
      <family val="2"/>
    </font>
    <font>
      <b/>
      <u/>
      <sz val="12"/>
      <color rgb="FF000000"/>
      <name val="Calibri"/>
      <family val="2"/>
    </font>
    <font>
      <b/>
      <sz val="8"/>
      <color rgb="FF000000"/>
      <name val="Calibri"/>
      <family val="2"/>
      <charset val="1"/>
    </font>
  </fonts>
  <fills count="24">
    <fill>
      <patternFill patternType="none"/>
    </fill>
    <fill>
      <patternFill patternType="gray125"/>
    </fill>
    <fill>
      <patternFill patternType="solid">
        <fgColor rgb="FF4F81BD"/>
        <bgColor rgb="FF808080"/>
      </patternFill>
    </fill>
    <fill>
      <patternFill patternType="solid">
        <fgColor rgb="FFFFFFFF"/>
        <bgColor rgb="FFF2F2F2"/>
      </patternFill>
    </fill>
    <fill>
      <patternFill patternType="solid">
        <fgColor rgb="FFD9D9D9"/>
        <bgColor rgb="FFDCE6F2"/>
      </patternFill>
    </fill>
    <fill>
      <patternFill patternType="solid">
        <fgColor rgb="FFF2F2F2"/>
        <bgColor rgb="FFFFFFFF"/>
      </patternFill>
    </fill>
    <fill>
      <patternFill patternType="solid">
        <fgColor rgb="FF0070C0"/>
        <bgColor rgb="FF008080"/>
      </patternFill>
    </fill>
    <fill>
      <patternFill patternType="solid">
        <fgColor rgb="FFDCE6F2"/>
        <bgColor rgb="FFD9D9D9"/>
      </patternFill>
    </fill>
    <fill>
      <patternFill patternType="solid">
        <fgColor theme="5" tint="0.79998168889431442"/>
        <bgColor rgb="FFFFFFFF"/>
      </patternFill>
    </fill>
    <fill>
      <patternFill patternType="solid">
        <fgColor rgb="FF0070C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6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rgb="FFFFFFFF"/>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theme="0"/>
        <bgColor rgb="FFF2F2F2"/>
      </patternFill>
    </fill>
    <fill>
      <patternFill patternType="solid">
        <fgColor theme="5" tint="0.79998168889431442"/>
        <bgColor indexed="64"/>
      </patternFill>
    </fill>
    <fill>
      <patternFill patternType="solid">
        <fgColor theme="9"/>
        <bgColor rgb="FF808080"/>
      </patternFill>
    </fill>
    <fill>
      <patternFill patternType="solid">
        <fgColor rgb="FFFCE4D6"/>
        <bgColor rgb="FFFFFFFF"/>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right/>
      <top/>
      <bottom style="double">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164" fontId="15" fillId="0" borderId="0" applyBorder="0" applyProtection="0"/>
    <xf numFmtId="164" fontId="15" fillId="0" borderId="0" applyBorder="0" applyProtection="0"/>
    <xf numFmtId="0" fontId="15" fillId="0" borderId="0" applyBorder="0" applyProtection="0"/>
    <xf numFmtId="0" fontId="15" fillId="0" borderId="0" applyBorder="0" applyProtection="0"/>
    <xf numFmtId="165" fontId="15" fillId="0" borderId="0" applyBorder="0" applyProtection="0"/>
    <xf numFmtId="165" fontId="15" fillId="0" borderId="0" applyBorder="0" applyProtection="0"/>
    <xf numFmtId="0" fontId="1" fillId="0" borderId="0" applyBorder="0" applyProtection="0"/>
    <xf numFmtId="165" fontId="15" fillId="0" borderId="0" applyBorder="0" applyProtection="0"/>
    <xf numFmtId="165" fontId="15" fillId="0" borderId="0" applyBorder="0" applyProtection="0"/>
    <xf numFmtId="165" fontId="15" fillId="0" borderId="0" applyBorder="0" applyProtection="0"/>
    <xf numFmtId="164" fontId="15" fillId="0" borderId="0" applyBorder="0" applyProtection="0"/>
    <xf numFmtId="0" fontId="2"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2" fillId="0" borderId="0"/>
    <xf numFmtId="9" fontId="15" fillId="0" borderId="0" applyBorder="0" applyProtection="0"/>
    <xf numFmtId="9" fontId="15" fillId="0" borderId="0" applyBorder="0" applyProtection="0"/>
    <xf numFmtId="9" fontId="15" fillId="0" borderId="0" applyBorder="0" applyProtection="0"/>
    <xf numFmtId="9" fontId="15" fillId="0" borderId="0" applyFont="0" applyFill="0" applyBorder="0" applyAlignment="0" applyProtection="0"/>
    <xf numFmtId="0" fontId="42" fillId="0" borderId="0" applyNumberFormat="0" applyFill="0" applyBorder="0" applyAlignment="0" applyProtection="0"/>
  </cellStyleXfs>
  <cellXfs count="264">
    <xf numFmtId="0" fontId="0" fillId="0" borderId="0" xfId="0"/>
    <xf numFmtId="0" fontId="3" fillId="0" borderId="0" xfId="0" applyFont="1"/>
    <xf numFmtId="0" fontId="4" fillId="0" borderId="0" xfId="0" applyFont="1"/>
    <xf numFmtId="0" fontId="5" fillId="0" borderId="0" xfId="19" applyFont="1"/>
    <xf numFmtId="0" fontId="4" fillId="0" borderId="0" xfId="0" applyFont="1" applyAlignment="1">
      <alignment horizontal="center"/>
    </xf>
    <xf numFmtId="0" fontId="0" fillId="0" borderId="0" xfId="0" applyAlignment="1">
      <alignment horizontal="center"/>
    </xf>
    <xf numFmtId="0" fontId="10" fillId="0" borderId="0" xfId="18" applyFont="1"/>
    <xf numFmtId="0" fontId="10" fillId="3" borderId="0" xfId="18" applyFont="1" applyFill="1"/>
    <xf numFmtId="0" fontId="11" fillId="3" borderId="0" xfId="18" applyFont="1" applyFill="1" applyAlignment="1">
      <alignment vertical="top" wrapText="1"/>
    </xf>
    <xf numFmtId="0" fontId="11" fillId="3" borderId="0" xfId="18" applyFont="1" applyFill="1" applyAlignment="1">
      <alignment horizontal="left" vertical="center" indent="15"/>
    </xf>
    <xf numFmtId="0" fontId="11" fillId="3" borderId="0" xfId="18" applyFont="1" applyFill="1" applyAlignment="1">
      <alignment wrapText="1"/>
    </xf>
    <xf numFmtId="0" fontId="12" fillId="3" borderId="0" xfId="18" applyFont="1" applyFill="1" applyAlignment="1">
      <alignment wrapText="1"/>
    </xf>
    <xf numFmtId="0" fontId="12" fillId="0" borderId="0" xfId="18" applyFont="1"/>
    <xf numFmtId="0" fontId="10" fillId="3" borderId="0" xfId="18" applyFont="1" applyFill="1" applyAlignment="1">
      <alignment wrapText="1"/>
    </xf>
    <xf numFmtId="0" fontId="12" fillId="3" borderId="0" xfId="18" applyFont="1" applyFill="1" applyAlignment="1">
      <alignment horizontal="left" wrapText="1"/>
    </xf>
    <xf numFmtId="0" fontId="12" fillId="3" borderId="0" xfId="18" applyFont="1" applyFill="1" applyAlignment="1">
      <alignment horizontal="left"/>
    </xf>
    <xf numFmtId="0" fontId="12" fillId="3" borderId="0" xfId="18" applyFont="1" applyFill="1" applyAlignment="1">
      <alignment horizontal="left" indent="1"/>
    </xf>
    <xf numFmtId="0" fontId="13" fillId="3" borderId="0" xfId="18" applyFont="1" applyFill="1" applyAlignment="1">
      <alignment horizontal="left"/>
    </xf>
    <xf numFmtId="0" fontId="10" fillId="3" borderId="0" xfId="18" applyFont="1" applyFill="1" applyAlignment="1">
      <alignment horizontal="center"/>
    </xf>
    <xf numFmtId="0" fontId="13" fillId="3" borderId="0" xfId="18" applyFont="1" applyFill="1" applyAlignment="1">
      <alignment horizontal="center"/>
    </xf>
    <xf numFmtId="0" fontId="13" fillId="5" borderId="1" xfId="18" applyFont="1" applyFill="1" applyBorder="1" applyAlignment="1">
      <alignment horizontal="left"/>
    </xf>
    <xf numFmtId="0" fontId="13" fillId="3" borderId="0" xfId="18" applyFont="1" applyFill="1"/>
    <xf numFmtId="0" fontId="12" fillId="3" borderId="0" xfId="18" applyFont="1" applyFill="1" applyAlignment="1">
      <alignment horizontal="left" vertical="top"/>
    </xf>
    <xf numFmtId="0" fontId="12" fillId="3" borderId="0" xfId="18" applyFont="1" applyFill="1" applyAlignment="1">
      <alignment horizontal="left" vertical="top" indent="1"/>
    </xf>
    <xf numFmtId="0" fontId="13" fillId="3" borderId="0" xfId="18" applyFont="1" applyFill="1" applyAlignment="1">
      <alignment horizontal="left" wrapText="1"/>
    </xf>
    <xf numFmtId="0" fontId="10" fillId="0" borderId="0" xfId="18" applyFont="1" applyAlignment="1">
      <alignment horizontal="center"/>
    </xf>
    <xf numFmtId="167" fontId="13" fillId="4" borderId="0" xfId="18" applyNumberFormat="1" applyFont="1" applyFill="1" applyAlignment="1">
      <alignment horizontal="left"/>
    </xf>
    <xf numFmtId="168" fontId="13" fillId="4" borderId="1" xfId="18" applyNumberFormat="1" applyFont="1" applyFill="1" applyBorder="1" applyAlignment="1">
      <alignment horizontal="left"/>
    </xf>
    <xf numFmtId="168" fontId="13" fillId="4" borderId="0" xfId="18" applyNumberFormat="1" applyFont="1" applyFill="1" applyAlignment="1">
      <alignment horizontal="left"/>
    </xf>
    <xf numFmtId="0" fontId="12" fillId="0" borderId="0" xfId="18" applyFont="1" applyAlignment="1">
      <alignment wrapText="1"/>
    </xf>
    <xf numFmtId="0" fontId="10" fillId="3" borderId="0" xfId="18" applyFont="1" applyFill="1" applyAlignment="1">
      <alignment horizontal="left"/>
    </xf>
    <xf numFmtId="0" fontId="12" fillId="3" borderId="0" xfId="18" applyFont="1" applyFill="1"/>
    <xf numFmtId="0" fontId="12" fillId="0" borderId="0" xfId="18" applyFont="1" applyAlignment="1">
      <alignment vertical="top"/>
    </xf>
    <xf numFmtId="0" fontId="9" fillId="0" borderId="0" xfId="0" applyFont="1"/>
    <xf numFmtId="0" fontId="9" fillId="3" borderId="6" xfId="0" applyFont="1" applyFill="1" applyBorder="1"/>
    <xf numFmtId="0" fontId="9" fillId="3" borderId="0" xfId="0" applyFont="1" applyFill="1"/>
    <xf numFmtId="0" fontId="9" fillId="3" borderId="7" xfId="0" applyFont="1" applyFill="1" applyBorder="1"/>
    <xf numFmtId="0" fontId="11" fillId="3" borderId="6" xfId="0" applyFont="1" applyFill="1" applyBorder="1" applyAlignment="1">
      <alignment horizontal="left" indent="1"/>
    </xf>
    <xf numFmtId="0" fontId="9" fillId="3" borderId="0" xfId="0" applyFont="1" applyFill="1" applyAlignment="1">
      <alignment horizontal="center"/>
    </xf>
    <xf numFmtId="0" fontId="11" fillId="3" borderId="6" xfId="0" applyFont="1" applyFill="1" applyBorder="1" applyAlignment="1">
      <alignment horizontal="left" vertical="top" indent="1"/>
    </xf>
    <xf numFmtId="0" fontId="9" fillId="3" borderId="7" xfId="0" applyFont="1" applyFill="1" applyBorder="1" applyAlignment="1">
      <alignment horizontal="left"/>
    </xf>
    <xf numFmtId="0" fontId="9" fillId="0" borderId="0" xfId="0" applyFont="1" applyAlignment="1">
      <alignment wrapText="1"/>
    </xf>
    <xf numFmtId="0" fontId="9" fillId="0" borderId="1" xfId="0" applyFont="1" applyBorder="1" applyAlignment="1">
      <alignment horizontal="center"/>
    </xf>
    <xf numFmtId="0" fontId="9" fillId="3" borderId="1" xfId="0" applyFont="1" applyFill="1" applyBorder="1" applyAlignment="1">
      <alignment horizontal="center"/>
    </xf>
    <xf numFmtId="0" fontId="9" fillId="3" borderId="8" xfId="0" applyFont="1" applyFill="1" applyBorder="1" applyAlignment="1">
      <alignment horizontal="center"/>
    </xf>
    <xf numFmtId="0" fontId="11" fillId="3" borderId="0" xfId="0" applyFont="1" applyFill="1" applyAlignment="1">
      <alignment horizontal="center" vertical="center" wrapText="1"/>
    </xf>
    <xf numFmtId="0" fontId="18" fillId="0" borderId="0" xfId="0" applyFont="1"/>
    <xf numFmtId="0" fontId="9" fillId="0" borderId="0" xfId="0" applyFont="1" applyAlignment="1">
      <alignment vertical="center"/>
    </xf>
    <xf numFmtId="0" fontId="9" fillId="3" borderId="0" xfId="0" applyFont="1" applyFill="1" applyAlignment="1">
      <alignment horizontal="left" indent="3"/>
    </xf>
    <xf numFmtId="169" fontId="9" fillId="4" borderId="1" xfId="0" applyNumberFormat="1" applyFont="1" applyFill="1" applyBorder="1"/>
    <xf numFmtId="169" fontId="9" fillId="0" borderId="0" xfId="0" applyNumberFormat="1" applyFont="1"/>
    <xf numFmtId="169" fontId="9" fillId="4" borderId="0" xfId="0" applyNumberFormat="1" applyFont="1" applyFill="1"/>
    <xf numFmtId="169" fontId="9" fillId="4" borderId="10" xfId="0" applyNumberFormat="1" applyFont="1" applyFill="1" applyBorder="1"/>
    <xf numFmtId="169" fontId="9" fillId="4" borderId="11" xfId="0" applyNumberFormat="1" applyFont="1" applyFill="1" applyBorder="1"/>
    <xf numFmtId="0" fontId="11" fillId="3" borderId="0" xfId="0" applyFont="1" applyFill="1" applyAlignment="1">
      <alignment horizontal="left" indent="3"/>
    </xf>
    <xf numFmtId="169" fontId="9" fillId="3" borderId="0" xfId="0" applyNumberFormat="1" applyFont="1" applyFill="1"/>
    <xf numFmtId="169" fontId="9" fillId="3" borderId="14" xfId="0" applyNumberFormat="1" applyFont="1" applyFill="1" applyBorder="1"/>
    <xf numFmtId="0" fontId="11" fillId="3" borderId="0" xfId="0" applyFont="1" applyFill="1" applyAlignment="1">
      <alignment horizontal="left" indent="15"/>
    </xf>
    <xf numFmtId="169" fontId="11" fillId="4" borderId="0" xfId="0" applyNumberFormat="1" applyFont="1" applyFill="1"/>
    <xf numFmtId="0" fontId="9" fillId="3" borderId="0" xfId="0" applyFont="1" applyFill="1" applyAlignment="1">
      <alignment horizontal="left" indent="15"/>
    </xf>
    <xf numFmtId="170" fontId="9" fillId="3" borderId="0" xfId="0" applyNumberFormat="1" applyFont="1" applyFill="1"/>
    <xf numFmtId="0" fontId="11" fillId="3" borderId="0" xfId="0" applyFont="1" applyFill="1" applyAlignment="1">
      <alignment horizontal="left" indent="1"/>
    </xf>
    <xf numFmtId="16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9" fillId="0" borderId="0" xfId="18" applyFont="1" applyAlignment="1">
      <alignment horizontal="center"/>
    </xf>
    <xf numFmtId="0" fontId="0" fillId="13" borderId="0" xfId="0" applyFill="1"/>
    <xf numFmtId="0" fontId="5" fillId="13" borderId="0" xfId="19" applyFont="1" applyFill="1"/>
    <xf numFmtId="0" fontId="21" fillId="0" borderId="0" xfId="0" applyFont="1"/>
    <xf numFmtId="0" fontId="21" fillId="0" borderId="0" xfId="0" applyFont="1" applyAlignment="1">
      <alignment wrapText="1"/>
    </xf>
    <xf numFmtId="171" fontId="21" fillId="0" borderId="0" xfId="0" applyNumberFormat="1" applyFont="1"/>
    <xf numFmtId="0" fontId="21" fillId="0" borderId="0" xfId="0" applyFont="1" applyAlignment="1">
      <alignment vertical="center"/>
    </xf>
    <xf numFmtId="9" fontId="21" fillId="0" borderId="0" xfId="26" applyFont="1" applyAlignment="1">
      <alignment horizontal="center" vertical="center"/>
    </xf>
    <xf numFmtId="171" fontId="21" fillId="11" borderId="1" xfId="0" applyNumberFormat="1" applyFont="1" applyFill="1" applyBorder="1"/>
    <xf numFmtId="9" fontId="21" fillId="11" borderId="1" xfId="26" applyFont="1" applyFill="1" applyBorder="1" applyAlignment="1">
      <alignment horizontal="center"/>
    </xf>
    <xf numFmtId="171" fontId="21" fillId="11" borderId="10" xfId="0" applyNumberFormat="1" applyFont="1" applyFill="1" applyBorder="1"/>
    <xf numFmtId="9" fontId="21" fillId="11" borderId="10" xfId="26" applyFont="1" applyFill="1" applyBorder="1" applyAlignment="1">
      <alignment horizontal="center"/>
    </xf>
    <xf numFmtId="171" fontId="21" fillId="11" borderId="0" xfId="0" applyNumberFormat="1" applyFont="1" applyFill="1"/>
    <xf numFmtId="9" fontId="21" fillId="11" borderId="0" xfId="26" applyFont="1" applyFill="1" applyAlignment="1">
      <alignment horizontal="center"/>
    </xf>
    <xf numFmtId="171" fontId="21" fillId="11" borderId="0" xfId="0" applyNumberFormat="1" applyFont="1" applyFill="1" applyAlignment="1">
      <alignment horizontal="center"/>
    </xf>
    <xf numFmtId="9" fontId="21" fillId="0" borderId="0" xfId="26" applyFont="1" applyAlignment="1">
      <alignment horizontal="center"/>
    </xf>
    <xf numFmtId="0" fontId="21" fillId="0" borderId="0" xfId="0" applyFont="1" applyAlignment="1">
      <alignment horizontal="center" vertical="center"/>
    </xf>
    <xf numFmtId="171" fontId="21" fillId="11" borderId="11" xfId="0" applyNumberFormat="1" applyFont="1" applyFill="1" applyBorder="1"/>
    <xf numFmtId="9" fontId="21" fillId="11" borderId="11" xfId="26" applyFont="1" applyFill="1" applyBorder="1" applyAlignment="1">
      <alignment horizontal="center"/>
    </xf>
    <xf numFmtId="171" fontId="21" fillId="12" borderId="14" xfId="0" applyNumberFormat="1" applyFont="1" applyFill="1" applyBorder="1"/>
    <xf numFmtId="9" fontId="21" fillId="12" borderId="14" xfId="26" applyFont="1" applyFill="1" applyBorder="1" applyAlignment="1">
      <alignment horizontal="center"/>
    </xf>
    <xf numFmtId="171" fontId="23" fillId="11" borderId="0" xfId="0" applyNumberFormat="1" applyFont="1" applyFill="1"/>
    <xf numFmtId="9" fontId="23" fillId="11" borderId="0" xfId="26" applyFont="1" applyFill="1" applyAlignment="1">
      <alignment horizontal="center"/>
    </xf>
    <xf numFmtId="0" fontId="20" fillId="0" borderId="0" xfId="0" applyFont="1" applyAlignment="1">
      <alignment horizontal="center" vertical="center" wrapText="1"/>
    </xf>
    <xf numFmtId="0" fontId="12" fillId="8" borderId="0" xfId="0" applyFont="1" applyFill="1" applyAlignment="1" applyProtection="1">
      <alignment horizontal="center" vertical="center" wrapText="1"/>
      <protection locked="0"/>
    </xf>
    <xf numFmtId="0" fontId="9" fillId="15" borderId="1" xfId="0" applyFont="1" applyFill="1" applyBorder="1" applyAlignment="1">
      <alignment horizontal="left"/>
    </xf>
    <xf numFmtId="0" fontId="9" fillId="15" borderId="8" xfId="0" applyFont="1" applyFill="1" applyBorder="1" applyAlignment="1">
      <alignment horizontal="left"/>
    </xf>
    <xf numFmtId="169" fontId="9" fillId="8" borderId="0" xfId="0" applyNumberFormat="1" applyFont="1" applyFill="1" applyProtection="1">
      <protection locked="0"/>
    </xf>
    <xf numFmtId="169" fontId="9" fillId="8" borderId="1" xfId="0" applyNumberFormat="1" applyFont="1" applyFill="1" applyBorder="1" applyProtection="1">
      <protection locked="0"/>
    </xf>
    <xf numFmtId="169" fontId="9" fillId="8" borderId="10" xfId="0" applyNumberFormat="1" applyFont="1" applyFill="1" applyBorder="1" applyProtection="1">
      <protection locked="0"/>
    </xf>
    <xf numFmtId="172" fontId="0" fillId="0" borderId="0" xfId="0" applyNumberFormat="1"/>
    <xf numFmtId="0" fontId="9" fillId="17" borderId="0" xfId="0" applyFont="1" applyFill="1" applyAlignment="1">
      <alignment vertical="center"/>
    </xf>
    <xf numFmtId="0" fontId="9" fillId="3" borderId="0" xfId="0" applyFont="1" applyFill="1" applyAlignment="1">
      <alignment vertical="center"/>
    </xf>
    <xf numFmtId="0" fontId="11" fillId="3" borderId="0" xfId="0" applyFont="1" applyFill="1" applyAlignment="1">
      <alignment horizontal="left" vertical="center"/>
    </xf>
    <xf numFmtId="0" fontId="9" fillId="3" borderId="0" xfId="0" applyFont="1" applyFill="1" applyAlignment="1">
      <alignment horizontal="left" vertical="center"/>
    </xf>
    <xf numFmtId="0" fontId="9" fillId="0" borderId="0" xfId="0" applyFont="1" applyAlignment="1">
      <alignment vertical="center" wrapText="1"/>
    </xf>
    <xf numFmtId="0" fontId="18" fillId="0" borderId="0" xfId="0" applyFont="1" applyAlignment="1">
      <alignment vertical="center"/>
    </xf>
    <xf numFmtId="169" fontId="9" fillId="4" borderId="1" xfId="0" applyNumberFormat="1" applyFont="1" applyFill="1" applyBorder="1" applyAlignment="1">
      <alignment vertical="center"/>
    </xf>
    <xf numFmtId="171" fontId="9" fillId="4" borderId="1" xfId="0" applyNumberFormat="1" applyFont="1" applyFill="1" applyBorder="1" applyAlignment="1">
      <alignment vertical="center"/>
    </xf>
    <xf numFmtId="171" fontId="8" fillId="8" borderId="1" xfId="0" applyNumberFormat="1" applyFont="1" applyFill="1" applyBorder="1" applyAlignment="1" applyProtection="1">
      <alignment vertical="center"/>
      <protection locked="0"/>
    </xf>
    <xf numFmtId="171" fontId="9" fillId="4" borderId="0" xfId="0" applyNumberFormat="1" applyFont="1" applyFill="1" applyAlignment="1">
      <alignment vertical="center"/>
    </xf>
    <xf numFmtId="171" fontId="9" fillId="4" borderId="10" xfId="0" applyNumberFormat="1" applyFont="1" applyFill="1" applyBorder="1" applyAlignment="1">
      <alignment vertical="center"/>
    </xf>
    <xf numFmtId="171" fontId="8" fillId="8" borderId="10" xfId="0" applyNumberFormat="1" applyFont="1" applyFill="1" applyBorder="1" applyAlignment="1" applyProtection="1">
      <alignment vertical="center"/>
      <protection locked="0"/>
    </xf>
    <xf numFmtId="171" fontId="9" fillId="4" borderId="11" xfId="0" applyNumberFormat="1" applyFont="1" applyFill="1" applyBorder="1" applyAlignment="1">
      <alignment vertical="center"/>
    </xf>
    <xf numFmtId="171" fontId="9" fillId="4" borderId="12" xfId="0" applyNumberFormat="1" applyFont="1" applyFill="1" applyBorder="1" applyAlignment="1">
      <alignment vertical="center"/>
    </xf>
    <xf numFmtId="171" fontId="8" fillId="8" borderId="12" xfId="0" applyNumberFormat="1" applyFont="1" applyFill="1" applyBorder="1" applyAlignment="1" applyProtection="1">
      <alignment vertical="center"/>
      <protection locked="0"/>
    </xf>
    <xf numFmtId="171" fontId="8" fillId="8" borderId="0" xfId="0" applyNumberFormat="1" applyFont="1" applyFill="1" applyAlignment="1" applyProtection="1">
      <alignment vertical="center"/>
      <protection locked="0"/>
    </xf>
    <xf numFmtId="171" fontId="9" fillId="4" borderId="13" xfId="0" applyNumberFormat="1" applyFont="1" applyFill="1" applyBorder="1" applyAlignment="1">
      <alignment vertical="center"/>
    </xf>
    <xf numFmtId="171" fontId="11" fillId="4" borderId="0" xfId="0" applyNumberFormat="1" applyFont="1" applyFill="1" applyAlignment="1">
      <alignment vertical="center"/>
    </xf>
    <xf numFmtId="171" fontId="8" fillId="8" borderId="11" xfId="0" applyNumberFormat="1" applyFont="1" applyFill="1" applyBorder="1" applyAlignment="1" applyProtection="1">
      <alignment vertical="center"/>
      <protection locked="0"/>
    </xf>
    <xf numFmtId="0" fontId="11" fillId="7" borderId="0" xfId="0" applyFont="1" applyFill="1" applyAlignment="1">
      <alignment vertical="center"/>
    </xf>
    <xf numFmtId="0" fontId="9" fillId="20" borderId="0" xfId="0" applyFont="1" applyFill="1" applyAlignment="1">
      <alignment vertical="center"/>
    </xf>
    <xf numFmtId="0" fontId="11" fillId="17" borderId="0" xfId="0" applyFont="1" applyFill="1" applyAlignment="1">
      <alignment vertical="center"/>
    </xf>
    <xf numFmtId="0" fontId="11" fillId="17" borderId="0" xfId="0" applyFont="1" applyFill="1" applyAlignment="1">
      <alignment horizontal="center" vertical="center"/>
    </xf>
    <xf numFmtId="0" fontId="12" fillId="17" borderId="0" xfId="0" applyFont="1" applyFill="1" applyAlignment="1">
      <alignment horizontal="center" vertical="center"/>
    </xf>
    <xf numFmtId="0" fontId="9" fillId="3" borderId="1" xfId="0" applyFont="1" applyFill="1" applyBorder="1" applyAlignment="1">
      <alignment horizontal="left"/>
    </xf>
    <xf numFmtId="0" fontId="29" fillId="0" borderId="0" xfId="0" applyFont="1" applyAlignment="1">
      <alignment horizontal="center" vertical="center" wrapText="1"/>
    </xf>
    <xf numFmtId="0" fontId="22" fillId="9" borderId="11" xfId="0" applyFont="1" applyFill="1" applyBorder="1" applyAlignment="1">
      <alignment horizontal="centerContinuous" vertical="center"/>
    </xf>
    <xf numFmtId="0" fontId="30" fillId="0" borderId="0" xfId="0" applyFont="1" applyAlignment="1">
      <alignment vertical="center" wrapText="1"/>
    </xf>
    <xf numFmtId="0" fontId="31" fillId="0" borderId="0" xfId="0" applyFont="1"/>
    <xf numFmtId="0" fontId="9" fillId="17" borderId="9" xfId="0" applyFont="1" applyFill="1" applyBorder="1" applyAlignment="1">
      <alignment horizontal="left" indent="1"/>
    </xf>
    <xf numFmtId="0" fontId="9" fillId="17" borderId="0" xfId="0" applyFont="1" applyFill="1"/>
    <xf numFmtId="0" fontId="9" fillId="17" borderId="0" xfId="0" applyFont="1" applyFill="1" applyAlignment="1">
      <alignment wrapText="1"/>
    </xf>
    <xf numFmtId="0" fontId="31" fillId="17" borderId="0" xfId="0" applyFont="1" applyFill="1"/>
    <xf numFmtId="0" fontId="9" fillId="20" borderId="0" xfId="0" applyFont="1" applyFill="1"/>
    <xf numFmtId="0" fontId="32" fillId="0" borderId="0" xfId="0" applyFont="1" applyAlignment="1">
      <alignment vertical="center"/>
    </xf>
    <xf numFmtId="0" fontId="16" fillId="0" borderId="0" xfId="0" applyFont="1" applyAlignment="1">
      <alignment vertical="center"/>
    </xf>
    <xf numFmtId="9" fontId="16" fillId="0" borderId="0" xfId="26" applyFont="1" applyAlignment="1">
      <alignment horizontal="center" vertical="center"/>
    </xf>
    <xf numFmtId="169" fontId="29" fillId="0" borderId="0" xfId="0" applyNumberFormat="1" applyFont="1" applyAlignment="1">
      <alignment horizontal="center" vertical="center" wrapText="1"/>
    </xf>
    <xf numFmtId="0" fontId="9" fillId="15" borderId="7" xfId="0" applyFont="1" applyFill="1" applyBorder="1"/>
    <xf numFmtId="0" fontId="33" fillId="0" borderId="0" xfId="0" applyFont="1" applyAlignment="1">
      <alignment horizontal="left" vertical="center" wrapText="1"/>
    </xf>
    <xf numFmtId="171" fontId="21" fillId="0" borderId="11" xfId="0" applyNumberFormat="1" applyFont="1" applyBorder="1" applyAlignment="1">
      <alignment horizontal="center"/>
    </xf>
    <xf numFmtId="171" fontId="21" fillId="0" borderId="0" xfId="0" applyNumberFormat="1" applyFont="1" applyAlignment="1">
      <alignment horizontal="center"/>
    </xf>
    <xf numFmtId="171" fontId="21" fillId="0" borderId="0" xfId="0" applyNumberFormat="1" applyFont="1" applyProtection="1">
      <protection locked="0"/>
    </xf>
    <xf numFmtId="171" fontId="21" fillId="0" borderId="11" xfId="0" applyNumberFormat="1" applyFont="1" applyBorder="1" applyProtection="1">
      <protection locked="0"/>
    </xf>
    <xf numFmtId="169" fontId="31" fillId="0" borderId="0" xfId="0" applyNumberFormat="1" applyFont="1"/>
    <xf numFmtId="0" fontId="40" fillId="0" borderId="0" xfId="0" applyFont="1" applyAlignment="1">
      <alignment vertical="center"/>
    </xf>
    <xf numFmtId="171" fontId="32" fillId="8" borderId="10" xfId="0" applyNumberFormat="1" applyFont="1" applyFill="1" applyBorder="1" applyAlignment="1" applyProtection="1">
      <alignment vertical="center"/>
      <protection locked="0"/>
    </xf>
    <xf numFmtId="0" fontId="18" fillId="0" borderId="0" xfId="0" applyFont="1" applyAlignment="1">
      <alignment horizontal="center" vertical="center"/>
    </xf>
    <xf numFmtId="0" fontId="40" fillId="0" borderId="0" xfId="0" applyFont="1" applyAlignment="1">
      <alignment vertical="center" wrapText="1"/>
    </xf>
    <xf numFmtId="166" fontId="9" fillId="15" borderId="5" xfId="0" applyNumberFormat="1" applyFont="1" applyFill="1" applyBorder="1" applyAlignment="1">
      <alignment horizontal="left"/>
    </xf>
    <xf numFmtId="166" fontId="9" fillId="21" borderId="5" xfId="0" applyNumberFormat="1" applyFont="1" applyFill="1" applyBorder="1" applyAlignment="1" applyProtection="1">
      <alignment horizontal="left"/>
      <protection locked="0"/>
    </xf>
    <xf numFmtId="10" fontId="11" fillId="7" borderId="0" xfId="26" applyNumberFormat="1" applyFont="1" applyFill="1" applyAlignment="1">
      <alignment horizontal="center" vertical="center"/>
    </xf>
    <xf numFmtId="10" fontId="11" fillId="7" borderId="0" xfId="0" applyNumberFormat="1" applyFont="1" applyFill="1" applyAlignment="1">
      <alignment horizontal="center" vertical="center"/>
    </xf>
    <xf numFmtId="9" fontId="21" fillId="11" borderId="0" xfId="26" applyFont="1" applyFill="1" applyBorder="1" applyAlignment="1">
      <alignment horizontal="center"/>
    </xf>
    <xf numFmtId="0" fontId="2" fillId="17" borderId="0" xfId="18" applyFill="1" applyAlignment="1">
      <alignment vertical="top"/>
    </xf>
    <xf numFmtId="0" fontId="26" fillId="17" borderId="0" xfId="18" applyFont="1" applyFill="1" applyAlignment="1">
      <alignment horizontal="center" vertical="top"/>
    </xf>
    <xf numFmtId="0" fontId="8" fillId="17" borderId="0" xfId="0" applyFont="1" applyFill="1" applyAlignment="1">
      <alignment horizontal="justify" vertical="top"/>
    </xf>
    <xf numFmtId="0" fontId="16" fillId="17" borderId="0" xfId="0" applyFont="1" applyFill="1" applyAlignment="1">
      <alignment horizontal="justify" vertical="top"/>
    </xf>
    <xf numFmtId="0" fontId="17" fillId="17" borderId="0" xfId="18" applyFont="1" applyFill="1" applyAlignment="1">
      <alignment horizontal="center" vertical="top"/>
    </xf>
    <xf numFmtId="0" fontId="24" fillId="17" borderId="0" xfId="18" applyFont="1" applyFill="1" applyAlignment="1">
      <alignment horizontal="center" vertical="top"/>
    </xf>
    <xf numFmtId="0" fontId="8" fillId="17" borderId="0" xfId="0" applyFont="1" applyFill="1" applyAlignment="1">
      <alignment horizontal="justify" vertical="top" wrapText="1"/>
    </xf>
    <xf numFmtId="0" fontId="9" fillId="17" borderId="0" xfId="18" applyFont="1" applyFill="1" applyAlignment="1">
      <alignment vertical="top" wrapText="1"/>
    </xf>
    <xf numFmtId="0" fontId="25" fillId="0" borderId="0" xfId="18" applyFont="1" applyAlignment="1">
      <alignment vertical="top"/>
    </xf>
    <xf numFmtId="0" fontId="2" fillId="0" borderId="0" xfId="18" applyAlignment="1">
      <alignment vertical="top"/>
    </xf>
    <xf numFmtId="0" fontId="26" fillId="0" borderId="0" xfId="18" applyFont="1" applyAlignment="1">
      <alignment horizontal="center" vertical="top"/>
    </xf>
    <xf numFmtId="0" fontId="8" fillId="0" borderId="0" xfId="0" applyFont="1" applyAlignment="1">
      <alignment wrapText="1"/>
    </xf>
    <xf numFmtId="0" fontId="17" fillId="0" borderId="0" xfId="18" applyFont="1" applyAlignment="1">
      <alignment horizontal="center" vertical="top"/>
    </xf>
    <xf numFmtId="0" fontId="24" fillId="0" borderId="0" xfId="18" applyFont="1" applyAlignment="1">
      <alignment horizontal="center" vertical="top"/>
    </xf>
    <xf numFmtId="0" fontId="8" fillId="0" borderId="0" xfId="0" applyFont="1" applyAlignment="1">
      <alignment horizontal="justify" vertical="top" wrapText="1"/>
    </xf>
    <xf numFmtId="0" fontId="9" fillId="0" borderId="0" xfId="18" applyFont="1" applyAlignment="1">
      <alignment vertical="top"/>
    </xf>
    <xf numFmtId="0" fontId="36" fillId="0" borderId="0" xfId="0" applyFont="1" applyAlignment="1">
      <alignment wrapText="1"/>
    </xf>
    <xf numFmtId="0" fontId="35" fillId="0" borderId="0" xfId="0" applyFont="1" applyAlignment="1">
      <alignment wrapText="1"/>
    </xf>
    <xf numFmtId="0" fontId="37" fillId="0" borderId="0" xfId="0" applyFont="1" applyAlignment="1">
      <alignment wrapText="1"/>
    </xf>
    <xf numFmtId="0" fontId="32" fillId="0" borderId="0" xfId="0" applyFont="1" applyAlignment="1">
      <alignment wrapText="1"/>
    </xf>
    <xf numFmtId="49" fontId="24" fillId="0" borderId="0" xfId="18" applyNumberFormat="1" applyFont="1" applyAlignment="1">
      <alignment horizontal="center" vertical="top"/>
    </xf>
    <xf numFmtId="0" fontId="27" fillId="0" borderId="0" xfId="0" applyFont="1" applyAlignment="1">
      <alignment vertical="top" wrapText="1"/>
    </xf>
    <xf numFmtId="0" fontId="17" fillId="0" borderId="0" xfId="18" applyFont="1" applyAlignment="1">
      <alignment vertical="top"/>
    </xf>
    <xf numFmtId="0" fontId="9" fillId="0" borderId="0" xfId="18" applyFont="1" applyAlignment="1">
      <alignment horizontal="justify" vertical="top" wrapText="1"/>
    </xf>
    <xf numFmtId="0" fontId="9" fillId="0" borderId="0" xfId="18" applyFont="1" applyAlignment="1">
      <alignment vertical="top" wrapText="1"/>
    </xf>
    <xf numFmtId="0" fontId="8" fillId="0" borderId="0" xfId="0" applyFont="1" applyAlignment="1">
      <alignment vertical="top" wrapText="1"/>
    </xf>
    <xf numFmtId="0" fontId="24" fillId="0" borderId="0" xfId="18" applyFont="1" applyAlignment="1">
      <alignment vertical="top" wrapText="1"/>
    </xf>
    <xf numFmtId="0" fontId="9" fillId="0" borderId="0" xfId="18" applyFont="1" applyAlignment="1">
      <alignment horizontal="center" vertical="top"/>
    </xf>
    <xf numFmtId="0" fontId="0" fillId="0" borderId="0" xfId="0" applyAlignment="1">
      <alignment vertical="top"/>
    </xf>
    <xf numFmtId="0" fontId="8" fillId="0" borderId="0" xfId="0" applyFont="1" applyAlignment="1">
      <alignment vertical="top"/>
    </xf>
    <xf numFmtId="0" fontId="42" fillId="0" borderId="0" xfId="27" applyAlignment="1">
      <alignment vertical="top"/>
    </xf>
    <xf numFmtId="169" fontId="9" fillId="8" borderId="15" xfId="0" applyNumberFormat="1" applyFont="1" applyFill="1" applyBorder="1" applyAlignment="1" applyProtection="1">
      <alignment wrapText="1"/>
      <protection locked="0"/>
    </xf>
    <xf numFmtId="0" fontId="24" fillId="0" borderId="0" xfId="18" applyFont="1" applyAlignment="1">
      <alignment horizontal="center" vertical="top"/>
      <extLst>
        <ext xmlns:xfpb="http://schemas.microsoft.com/office/spreadsheetml/2022/featurepropertybag" uri="{C7286773-470A-42A8-94C5-96B5CB345126}">
          <xfpb:xfComplement i="0"/>
        </ext>
      </extLst>
    </xf>
    <xf numFmtId="0" fontId="17" fillId="0" borderId="0" xfId="18" applyFont="1" applyAlignment="1">
      <alignment horizontal="center" vertical="top"/>
      <extLst>
        <ext xmlns:xfpb="http://schemas.microsoft.com/office/spreadsheetml/2022/featurepropertybag" uri="{C7286773-470A-42A8-94C5-96B5CB345126}">
          <xfpb:xfComplement i="0"/>
        </ext>
      </extLst>
    </xf>
    <xf numFmtId="0" fontId="2" fillId="0" borderId="0" xfId="18" applyAlignment="1">
      <alignment vertical="top"/>
      <extLst>
        <ext xmlns:xfpb="http://schemas.microsoft.com/office/spreadsheetml/2022/featurepropertybag" uri="{C7286773-470A-42A8-94C5-96B5CB345126}">
          <xfpb:xfComplement i="0"/>
        </ext>
      </extLst>
    </xf>
    <xf numFmtId="0" fontId="9" fillId="0" borderId="0" xfId="18" applyFont="1" applyAlignment="1">
      <alignment horizontal="center" vertical="top"/>
      <extLst>
        <ext xmlns:xfpb="http://schemas.microsoft.com/office/spreadsheetml/2022/featurepropertybag" uri="{C7286773-470A-42A8-94C5-96B5CB345126}">
          <xfpb:xfComplement i="0"/>
        </ext>
      </extLst>
    </xf>
    <xf numFmtId="0" fontId="0" fillId="0" borderId="0" xfId="0" applyAlignment="1">
      <alignment vertical="top"/>
      <extLst>
        <ext xmlns:xfpb="http://schemas.microsoft.com/office/spreadsheetml/2022/featurepropertybag" uri="{C7286773-470A-42A8-94C5-96B5CB345126}">
          <xfpb:xfComplement i="0"/>
        </ext>
      </extLst>
    </xf>
    <xf numFmtId="166" fontId="43" fillId="21" borderId="5" xfId="0" applyNumberFormat="1" applyFont="1" applyFill="1" applyBorder="1" applyAlignment="1" applyProtection="1">
      <alignment horizontal="left"/>
      <protection locked="0"/>
    </xf>
    <xf numFmtId="0" fontId="43" fillId="0" borderId="0" xfId="0" applyFont="1" applyAlignment="1">
      <alignment vertical="center"/>
    </xf>
    <xf numFmtId="173" fontId="0" fillId="13" borderId="0" xfId="0" applyNumberFormat="1" applyFill="1"/>
    <xf numFmtId="173" fontId="0" fillId="0" borderId="0" xfId="0" applyNumberFormat="1"/>
    <xf numFmtId="0" fontId="4" fillId="0" borderId="11" xfId="0" applyFont="1" applyBorder="1" applyAlignment="1">
      <alignment horizontal="right"/>
    </xf>
    <xf numFmtId="0" fontId="4" fillId="0" borderId="11" xfId="0" applyFont="1" applyBorder="1" applyAlignment="1">
      <alignment horizontal="center"/>
    </xf>
    <xf numFmtId="44" fontId="13" fillId="4" borderId="1" xfId="18" applyNumberFormat="1" applyFont="1" applyFill="1" applyBorder="1" applyAlignment="1">
      <alignment horizontal="left"/>
    </xf>
    <xf numFmtId="0" fontId="24" fillId="0" borderId="0" xfId="18" applyFont="1" applyAlignment="1">
      <alignment horizontal="justify" vertical="top" wrapText="1"/>
    </xf>
    <xf numFmtId="0" fontId="47" fillId="3" borderId="0" xfId="18" applyFont="1" applyFill="1" applyAlignment="1">
      <alignment horizontal="right" vertical="center"/>
    </xf>
    <xf numFmtId="174" fontId="11" fillId="4" borderId="0" xfId="0" applyNumberFormat="1" applyFont="1" applyFill="1" applyAlignment="1">
      <alignment vertical="center"/>
    </xf>
    <xf numFmtId="0" fontId="11" fillId="3" borderId="0" xfId="0" applyFont="1" applyFill="1" applyAlignment="1">
      <alignment horizontal="left" vertical="top" indent="1"/>
    </xf>
    <xf numFmtId="0" fontId="9" fillId="3" borderId="0" xfId="0" applyFont="1" applyFill="1" applyAlignment="1">
      <alignment horizontal="left"/>
    </xf>
    <xf numFmtId="0" fontId="9" fillId="15" borderId="0" xfId="0" applyFont="1" applyFill="1" applyAlignment="1">
      <alignment horizontal="left"/>
    </xf>
    <xf numFmtId="0" fontId="9" fillId="15" borderId="0" xfId="0" applyFont="1" applyFill="1"/>
    <xf numFmtId="169" fontId="9" fillId="8" borderId="0" xfId="0" applyNumberFormat="1" applyFont="1" applyFill="1" applyAlignment="1" applyProtection="1">
      <alignment wrapText="1"/>
      <protection locked="0"/>
    </xf>
    <xf numFmtId="169" fontId="9" fillId="23" borderId="0" xfId="0" applyNumberFormat="1" applyFont="1" applyFill="1" applyProtection="1">
      <protection locked="0"/>
    </xf>
    <xf numFmtId="0" fontId="6" fillId="2" borderId="0" xfId="18" applyFont="1" applyFill="1" applyAlignment="1">
      <alignment horizontal="center" vertical="top"/>
    </xf>
    <xf numFmtId="0" fontId="7" fillId="2" borderId="0" xfId="18" applyFont="1" applyFill="1" applyAlignment="1">
      <alignment horizontal="center" vertical="top"/>
    </xf>
    <xf numFmtId="0" fontId="24" fillId="18" borderId="0" xfId="18" applyFont="1" applyFill="1" applyAlignment="1">
      <alignment horizontal="center" vertical="top" wrapText="1"/>
    </xf>
    <xf numFmtId="0" fontId="7" fillId="22" borderId="0" xfId="18" applyFont="1" applyFill="1" applyAlignment="1">
      <alignment horizontal="center" vertical="top"/>
    </xf>
    <xf numFmtId="0" fontId="24" fillId="18" borderId="0" xfId="18" applyFont="1" applyFill="1" applyAlignment="1">
      <alignment horizontal="left" vertical="top" wrapText="1"/>
    </xf>
    <xf numFmtId="0" fontId="24" fillId="18" borderId="0" xfId="18" applyFont="1" applyFill="1" applyAlignment="1">
      <alignment horizontal="center" vertical="top"/>
    </xf>
    <xf numFmtId="0" fontId="10" fillId="15" borderId="1" xfId="18" applyFont="1" applyFill="1" applyBorder="1" applyAlignment="1">
      <alignment horizontal="center"/>
    </xf>
    <xf numFmtId="0" fontId="10" fillId="8" borderId="1" xfId="18" applyFont="1" applyFill="1" applyBorder="1" applyAlignment="1" applyProtection="1">
      <alignment horizontal="center"/>
      <protection locked="0"/>
    </xf>
    <xf numFmtId="172" fontId="10" fillId="8" borderId="1" xfId="18" applyNumberFormat="1" applyFont="1" applyFill="1" applyBorder="1" applyAlignment="1" applyProtection="1">
      <alignment horizontal="center"/>
      <protection locked="0"/>
    </xf>
    <xf numFmtId="0" fontId="14" fillId="6" borderId="0" xfId="18" applyFont="1" applyFill="1" applyAlignment="1">
      <alignment horizontal="center" vertical="center" wrapText="1"/>
    </xf>
    <xf numFmtId="0" fontId="10" fillId="3" borderId="0" xfId="18" applyFont="1" applyFill="1" applyAlignment="1">
      <alignment horizontal="left" vertical="center" wrapText="1"/>
    </xf>
    <xf numFmtId="0" fontId="10" fillId="4" borderId="1" xfId="18" applyFont="1" applyFill="1" applyBorder="1" applyAlignment="1">
      <alignment vertical="top" wrapText="1"/>
    </xf>
    <xf numFmtId="0" fontId="13" fillId="4" borderId="5" xfId="18" applyFont="1" applyFill="1" applyBorder="1" applyAlignment="1">
      <alignment vertical="top" wrapText="1"/>
    </xf>
    <xf numFmtId="167" fontId="13" fillId="4" borderId="1" xfId="18" applyNumberFormat="1" applyFont="1" applyFill="1" applyBorder="1" applyAlignment="1">
      <alignment horizontal="left"/>
    </xf>
    <xf numFmtId="0" fontId="10" fillId="8" borderId="2" xfId="18" applyFont="1" applyFill="1" applyBorder="1" applyAlignment="1" applyProtection="1">
      <alignment vertical="top"/>
      <protection locked="0"/>
    </xf>
    <xf numFmtId="0" fontId="10" fillId="8" borderId="3" xfId="18" applyFont="1" applyFill="1" applyBorder="1" applyAlignment="1" applyProtection="1">
      <alignment vertical="top"/>
      <protection locked="0"/>
    </xf>
    <xf numFmtId="0" fontId="10" fillId="8" borderId="4" xfId="18" applyFont="1" applyFill="1" applyBorder="1" applyAlignment="1" applyProtection="1">
      <alignment vertical="top"/>
      <protection locked="0"/>
    </xf>
    <xf numFmtId="0" fontId="28" fillId="3" borderId="0" xfId="0" applyFont="1" applyFill="1" applyAlignment="1">
      <alignment horizontal="center" vertical="center"/>
    </xf>
    <xf numFmtId="0" fontId="9"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11" fillId="7" borderId="0" xfId="0" applyFont="1" applyFill="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horizontal="right" vertical="center"/>
    </xf>
    <xf numFmtId="0" fontId="11" fillId="3" borderId="0" xfId="0" applyFont="1" applyFill="1" applyAlignment="1">
      <alignment horizontal="left" vertical="center"/>
    </xf>
    <xf numFmtId="0" fontId="7" fillId="6" borderId="0" xfId="0" applyFont="1" applyFill="1" applyAlignment="1">
      <alignment horizontal="center" vertical="center"/>
    </xf>
    <xf numFmtId="0" fontId="19" fillId="9" borderId="0" xfId="0" applyFont="1" applyFill="1" applyAlignment="1">
      <alignment horizontal="center" vertical="center"/>
    </xf>
    <xf numFmtId="0" fontId="11" fillId="3" borderId="0" xfId="0" applyFont="1" applyFill="1" applyAlignment="1">
      <alignment horizontal="left" vertical="center" wrapText="1"/>
    </xf>
    <xf numFmtId="0" fontId="11" fillId="19" borderId="0" xfId="0" applyFont="1" applyFill="1" applyAlignment="1">
      <alignment horizontal="center" vertical="center"/>
    </xf>
    <xf numFmtId="0" fontId="9" fillId="17" borderId="0" xfId="0" applyFont="1" applyFill="1" applyAlignment="1">
      <alignment horizontal="left" vertical="center"/>
    </xf>
    <xf numFmtId="0" fontId="9" fillId="17" borderId="0" xfId="0" applyFont="1" applyFill="1" applyAlignment="1">
      <alignment horizontal="left" vertical="center" wrapText="1"/>
    </xf>
    <xf numFmtId="0" fontId="41" fillId="0" borderId="0" xfId="0" applyFont="1" applyAlignment="1">
      <alignment horizontal="center" vertical="center" wrapText="1"/>
    </xf>
    <xf numFmtId="0" fontId="9" fillId="3" borderId="0" xfId="0" applyFont="1" applyFill="1" applyAlignment="1">
      <alignment horizontal="left" vertical="center"/>
    </xf>
    <xf numFmtId="0" fontId="9" fillId="8" borderId="16" xfId="0" applyFont="1" applyFill="1" applyBorder="1" applyAlignment="1" applyProtection="1">
      <alignment horizontal="left" vertical="center" wrapText="1"/>
      <protection locked="0"/>
    </xf>
    <xf numFmtId="0" fontId="9" fillId="8" borderId="12" xfId="0" applyFont="1" applyFill="1" applyBorder="1" applyAlignment="1" applyProtection="1">
      <alignment horizontal="left" vertical="center" wrapText="1"/>
      <protection locked="0"/>
    </xf>
    <xf numFmtId="0" fontId="9" fillId="8" borderId="17" xfId="0" applyFont="1" applyFill="1" applyBorder="1" applyAlignment="1" applyProtection="1">
      <alignment horizontal="left" vertical="center" wrapText="1"/>
      <protection locked="0"/>
    </xf>
    <xf numFmtId="166" fontId="9" fillId="15" borderId="16" xfId="0" applyNumberFormat="1" applyFont="1" applyFill="1" applyBorder="1" applyAlignment="1">
      <alignment horizontal="left" vertical="center"/>
    </xf>
    <xf numFmtId="166" fontId="9" fillId="15" borderId="12" xfId="0" applyNumberFormat="1" applyFont="1" applyFill="1" applyBorder="1" applyAlignment="1">
      <alignment horizontal="left" vertical="center"/>
    </xf>
    <xf numFmtId="166" fontId="9" fillId="15" borderId="17" xfId="0" applyNumberFormat="1" applyFont="1" applyFill="1" applyBorder="1" applyAlignment="1">
      <alignment horizontal="left" vertical="center"/>
    </xf>
    <xf numFmtId="166" fontId="9" fillId="8" borderId="16" xfId="0" applyNumberFormat="1" applyFont="1" applyFill="1" applyBorder="1" applyAlignment="1" applyProtection="1">
      <alignment horizontal="left" vertical="center"/>
      <protection locked="0"/>
    </xf>
    <xf numFmtId="166" fontId="9" fillId="8" borderId="12" xfId="0" applyNumberFormat="1" applyFont="1" applyFill="1" applyBorder="1" applyAlignment="1" applyProtection="1">
      <alignment horizontal="left" vertical="center"/>
      <protection locked="0"/>
    </xf>
    <xf numFmtId="166" fontId="9" fillId="8" borderId="17"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44" fillId="0" borderId="0" xfId="0" applyFont="1" applyAlignment="1">
      <alignment horizontal="center" vertical="center"/>
    </xf>
    <xf numFmtId="0" fontId="19" fillId="9" borderId="11" xfId="0" applyFont="1" applyFill="1" applyBorder="1" applyAlignment="1">
      <alignment horizontal="center" vertical="center"/>
    </xf>
    <xf numFmtId="0" fontId="9" fillId="3" borderId="0" xfId="0" applyFont="1" applyFill="1" applyAlignment="1">
      <alignment horizontal="center"/>
    </xf>
    <xf numFmtId="0" fontId="24" fillId="16" borderId="13" xfId="0" applyFont="1" applyFill="1" applyBorder="1" applyAlignment="1">
      <alignment horizontal="center" vertical="center" wrapText="1"/>
    </xf>
    <xf numFmtId="0" fontId="19" fillId="9" borderId="11" xfId="0" applyFont="1" applyFill="1" applyBorder="1" applyAlignment="1">
      <alignment horizontal="center"/>
    </xf>
    <xf numFmtId="0" fontId="9" fillId="0" borderId="0" xfId="0" applyFont="1" applyAlignment="1">
      <alignment horizontal="left" wrapText="1" indent="3"/>
    </xf>
    <xf numFmtId="0" fontId="44" fillId="0" borderId="0" xfId="0" applyFont="1" applyAlignment="1">
      <alignment horizontal="center" vertical="center" wrapText="1"/>
    </xf>
    <xf numFmtId="0" fontId="9" fillId="0" borderId="0" xfId="0" applyFont="1" applyAlignment="1">
      <alignment horizontal="left" indent="3"/>
    </xf>
    <xf numFmtId="0" fontId="11" fillId="3" borderId="0" xfId="0" applyFont="1" applyFill="1" applyAlignment="1">
      <alignment horizontal="right" indent="1"/>
    </xf>
    <xf numFmtId="0" fontId="11" fillId="10" borderId="13" xfId="0" applyFont="1" applyFill="1" applyBorder="1" applyAlignment="1">
      <alignment horizontal="center" vertical="center"/>
    </xf>
    <xf numFmtId="0" fontId="11" fillId="3" borderId="2" xfId="0" applyFont="1" applyFill="1" applyBorder="1" applyAlignment="1">
      <alignment horizontal="center"/>
    </xf>
    <xf numFmtId="0" fontId="9" fillId="15" borderId="8" xfId="0"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9" fillId="0" borderId="0" xfId="0" applyFont="1" applyAlignment="1" applyProtection="1">
      <alignment horizontal="left" indent="3"/>
      <protection locked="0"/>
    </xf>
    <xf numFmtId="0" fontId="23" fillId="14" borderId="13" xfId="0" applyFont="1" applyFill="1" applyBorder="1" applyAlignment="1">
      <alignment horizontal="center" vertical="center" wrapText="1"/>
    </xf>
    <xf numFmtId="0" fontId="11" fillId="3" borderId="0" xfId="0" applyFont="1" applyFill="1" applyAlignment="1">
      <alignment horizontal="left" indent="15"/>
    </xf>
  </cellXfs>
  <cellStyles count="28">
    <cellStyle name="Comma 2" xfId="1" xr:uid="{00000000-0005-0000-0000-000006000000}"/>
    <cellStyle name="Comma 2 2" xfId="2" xr:uid="{00000000-0005-0000-0000-000007000000}"/>
    <cellStyle name="Comma 3" xfId="3" xr:uid="{00000000-0005-0000-0000-000008000000}"/>
    <cellStyle name="Comma 4" xfId="4" xr:uid="{00000000-0005-0000-0000-000009000000}"/>
    <cellStyle name="Comma 5" xfId="5" xr:uid="{00000000-0005-0000-0000-00000A000000}"/>
    <cellStyle name="Comma 5 2" xfId="6" xr:uid="{00000000-0005-0000-0000-00000B000000}"/>
    <cellStyle name="Lien hypertexte" xfId="27" builtinId="8"/>
    <cellStyle name="Lien hypertexte 2" xfId="7" xr:uid="{00000000-0005-0000-0000-00000C000000}"/>
    <cellStyle name="Milliers 2" xfId="8" xr:uid="{00000000-0005-0000-0000-00000D000000}"/>
    <cellStyle name="Milliers 2 2" xfId="9" xr:uid="{00000000-0005-0000-0000-00000E000000}"/>
    <cellStyle name="Milliers 2 3" xfId="10" xr:uid="{00000000-0005-0000-0000-00000F000000}"/>
    <cellStyle name="Milliers 3" xfId="11" xr:uid="{00000000-0005-0000-0000-000010000000}"/>
    <cellStyle name="Normal" xfId="0" builtinId="0"/>
    <cellStyle name="Normal 10" xfId="12" xr:uid="{00000000-0005-0000-0000-000011000000}"/>
    <cellStyle name="Normal 2" xfId="13" xr:uid="{00000000-0005-0000-0000-000012000000}"/>
    <cellStyle name="Normal 2 2" xfId="14" xr:uid="{00000000-0005-0000-0000-000013000000}"/>
    <cellStyle name="Normal 2 3" xfId="15" xr:uid="{00000000-0005-0000-0000-000014000000}"/>
    <cellStyle name="Normal 3" xfId="16" xr:uid="{00000000-0005-0000-0000-000015000000}"/>
    <cellStyle name="Normal 4" xfId="17" xr:uid="{00000000-0005-0000-0000-000016000000}"/>
    <cellStyle name="Normal 5" xfId="18" xr:uid="{00000000-0005-0000-0000-000017000000}"/>
    <cellStyle name="Normal 6" xfId="19" xr:uid="{00000000-0005-0000-0000-000018000000}"/>
    <cellStyle name="Normal 7" xfId="20" xr:uid="{00000000-0005-0000-0000-000019000000}"/>
    <cellStyle name="Normal 8" xfId="21" xr:uid="{00000000-0005-0000-0000-00001A000000}"/>
    <cellStyle name="Normal 9" xfId="22" xr:uid="{00000000-0005-0000-0000-00001B000000}"/>
    <cellStyle name="Pourcentage" xfId="26" builtinId="5"/>
    <cellStyle name="Pourcentage 2" xfId="23" xr:uid="{00000000-0005-0000-0000-00001C000000}"/>
    <cellStyle name="Pourcentage 2 2" xfId="24" xr:uid="{00000000-0005-0000-0000-00001D000000}"/>
    <cellStyle name="Pourcentage 2 3" xfId="25" xr:uid="{00000000-0005-0000-0000-00001E000000}"/>
  </cellStyles>
  <dxfs count="17">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numFmt numFmtId="14" formatCode="0.00%"/>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DCE6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5DD5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134540</xdr:colOff>
      <xdr:row>1</xdr:row>
      <xdr:rowOff>25291</xdr:rowOff>
    </xdr:from>
    <xdr:to>
      <xdr:col>5</xdr:col>
      <xdr:colOff>472934</xdr:colOff>
      <xdr:row>4</xdr:row>
      <xdr:rowOff>127087</xdr:rowOff>
    </xdr:to>
    <xdr:pic>
      <xdr:nvPicPr>
        <xdr:cNvPr id="3" name="Image 2" descr="Une image contenant dessin&#10;&#10;Description générée automatiquement">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668315" y="215791"/>
          <a:ext cx="1557594" cy="616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1189745</xdr:colOff>
      <xdr:row>1</xdr:row>
      <xdr:rowOff>51499</xdr:rowOff>
    </xdr:from>
    <xdr:to>
      <xdr:col>13</xdr:col>
      <xdr:colOff>662404</xdr:colOff>
      <xdr:row>4</xdr:row>
      <xdr:rowOff>84371</xdr:rowOff>
    </xdr:to>
    <xdr:pic>
      <xdr:nvPicPr>
        <xdr:cNvPr id="6" name="Image 7" descr="Une image contenant dessin&#10;&#10;Description générée automatiquement">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1238620" y="289624"/>
          <a:ext cx="1901534" cy="6877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134540</xdr:colOff>
      <xdr:row>1</xdr:row>
      <xdr:rowOff>25291</xdr:rowOff>
    </xdr:from>
    <xdr:to>
      <xdr:col>5</xdr:col>
      <xdr:colOff>472934</xdr:colOff>
      <xdr:row>4</xdr:row>
      <xdr:rowOff>127087</xdr:rowOff>
    </xdr:to>
    <xdr:pic>
      <xdr:nvPicPr>
        <xdr:cNvPr id="2" name="Image 1" descr="Une image contenant dessin&#10;&#10;Description générée automatiquement">
          <a:extLst>
            <a:ext uri="{FF2B5EF4-FFF2-40B4-BE49-F238E27FC236}">
              <a16:creationId xmlns:a16="http://schemas.microsoft.com/office/drawing/2014/main" id="{01BC3334-19EE-45C5-AEEB-2224549BE84A}"/>
            </a:ext>
          </a:extLst>
        </xdr:cNvPr>
        <xdr:cNvPicPr>
          <a:picLocks noChangeAspect="1"/>
        </xdr:cNvPicPr>
      </xdr:nvPicPr>
      <xdr:blipFill>
        <a:blip xmlns:r="http://schemas.openxmlformats.org/officeDocument/2006/relationships" r:embed="rId1"/>
        <a:stretch>
          <a:fillRect/>
        </a:stretch>
      </xdr:blipFill>
      <xdr:spPr>
        <a:xfrm>
          <a:off x="3769280" y="215791"/>
          <a:ext cx="1588074" cy="612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661147</xdr:colOff>
      <xdr:row>1</xdr:row>
      <xdr:rowOff>33617</xdr:rowOff>
    </xdr:from>
    <xdr:to>
      <xdr:col>13</xdr:col>
      <xdr:colOff>820246</xdr:colOff>
      <xdr:row>4</xdr:row>
      <xdr:rowOff>200407</xdr:rowOff>
    </xdr:to>
    <xdr:pic>
      <xdr:nvPicPr>
        <xdr:cNvPr id="2" name="Image 1" descr="Une image contenant dessin&#10;&#10;Description générée automatiquement">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70559" y="235323"/>
          <a:ext cx="2086511" cy="816731"/>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tegration@genomequebec.com" TargetMode="External"/><Relationship Id="rId2" Type="http://schemas.openxmlformats.org/officeDocument/2006/relationships/hyperlink" Target="mailto:integration@genomequebec.com" TargetMode="External"/><Relationship Id="rId1" Type="http://schemas.openxmlformats.org/officeDocument/2006/relationships/hyperlink" Target="mailto:integration@genomequebec.com" TargetMode="External"/><Relationship Id="rId5" Type="http://schemas.openxmlformats.org/officeDocument/2006/relationships/printerSettings" Target="../printerSettings/printerSettings2.bin"/><Relationship Id="rId4" Type="http://schemas.openxmlformats.org/officeDocument/2006/relationships/hyperlink" Target="mailto:integration@genomequebe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D137"/>
  <sheetViews>
    <sheetView workbookViewId="0">
      <selection activeCell="B26" sqref="B26"/>
    </sheetView>
  </sheetViews>
  <sheetFormatPr baseColWidth="10" defaultColWidth="10.81640625" defaultRowHeight="12.5" x14ac:dyDescent="0.25"/>
  <cols>
    <col min="1" max="1" width="20" bestFit="1" customWidth="1"/>
    <col min="2" max="2" width="41.453125" bestFit="1" customWidth="1"/>
    <col min="3" max="3" width="20.54296875" customWidth="1"/>
    <col min="4" max="4" width="19" customWidth="1"/>
  </cols>
  <sheetData>
    <row r="1" spans="1:2" ht="20" x14ac:dyDescent="0.4">
      <c r="A1" s="1" t="s">
        <v>0</v>
      </c>
      <c r="B1" s="1"/>
    </row>
    <row r="2" spans="1:2" ht="13" x14ac:dyDescent="0.3">
      <c r="B2" s="2" t="s">
        <v>1</v>
      </c>
    </row>
    <row r="3" spans="1:2" x14ac:dyDescent="0.25">
      <c r="B3" s="66" t="s">
        <v>2</v>
      </c>
    </row>
    <row r="4" spans="1:2" x14ac:dyDescent="0.25">
      <c r="B4" s="66" t="s">
        <v>282</v>
      </c>
    </row>
    <row r="5" spans="1:2" x14ac:dyDescent="0.25">
      <c r="B5" s="66" t="s">
        <v>3</v>
      </c>
    </row>
    <row r="6" spans="1:2" x14ac:dyDescent="0.25">
      <c r="B6" s="66" t="s">
        <v>4</v>
      </c>
    </row>
    <row r="7" spans="1:2" x14ac:dyDescent="0.25">
      <c r="B7" s="66" t="s">
        <v>5</v>
      </c>
    </row>
    <row r="8" spans="1:2" x14ac:dyDescent="0.25">
      <c r="B8" s="66" t="s">
        <v>6</v>
      </c>
    </row>
    <row r="9" spans="1:2" x14ac:dyDescent="0.25">
      <c r="B9" s="66" t="s">
        <v>7</v>
      </c>
    </row>
    <row r="10" spans="1:2" x14ac:dyDescent="0.25">
      <c r="B10" s="66" t="s">
        <v>8</v>
      </c>
    </row>
    <row r="11" spans="1:2" x14ac:dyDescent="0.25">
      <c r="B11" s="66" t="s">
        <v>283</v>
      </c>
    </row>
    <row r="12" spans="1:2" x14ac:dyDescent="0.25">
      <c r="B12" s="66" t="s">
        <v>9</v>
      </c>
    </row>
    <row r="13" spans="1:2" x14ac:dyDescent="0.25">
      <c r="B13" s="66" t="s">
        <v>10</v>
      </c>
    </row>
    <row r="14" spans="1:2" x14ac:dyDescent="0.25">
      <c r="B14" s="66" t="s">
        <v>11</v>
      </c>
    </row>
    <row r="15" spans="1:2" x14ac:dyDescent="0.25">
      <c r="B15" s="66" t="s">
        <v>12</v>
      </c>
    </row>
    <row r="16" spans="1:2" x14ac:dyDescent="0.25">
      <c r="B16" s="66" t="s">
        <v>285</v>
      </c>
    </row>
    <row r="17" spans="2:2" x14ac:dyDescent="0.25">
      <c r="B17" s="66" t="s">
        <v>13</v>
      </c>
    </row>
    <row r="18" spans="2:2" x14ac:dyDescent="0.25">
      <c r="B18" s="66" t="s">
        <v>14</v>
      </c>
    </row>
    <row r="19" spans="2:2" x14ac:dyDescent="0.25">
      <c r="B19" s="66" t="s">
        <v>15</v>
      </c>
    </row>
    <row r="20" spans="2:2" x14ac:dyDescent="0.25">
      <c r="B20" s="66" t="s">
        <v>16</v>
      </c>
    </row>
    <row r="21" spans="2:2" x14ac:dyDescent="0.25">
      <c r="B21" s="66" t="s">
        <v>17</v>
      </c>
    </row>
    <row r="22" spans="2:2" x14ac:dyDescent="0.25">
      <c r="B22" s="66" t="s">
        <v>18</v>
      </c>
    </row>
    <row r="23" spans="2:2" x14ac:dyDescent="0.25">
      <c r="B23" s="66" t="s">
        <v>284</v>
      </c>
    </row>
    <row r="24" spans="2:2" x14ac:dyDescent="0.25">
      <c r="B24" s="66" t="s">
        <v>19</v>
      </c>
    </row>
    <row r="25" spans="2:2" x14ac:dyDescent="0.25">
      <c r="B25" s="66" t="s">
        <v>286</v>
      </c>
    </row>
    <row r="26" spans="2:2" x14ac:dyDescent="0.25">
      <c r="B26" s="66" t="s">
        <v>20</v>
      </c>
    </row>
    <row r="27" spans="2:2" x14ac:dyDescent="0.25">
      <c r="B27" s="66" t="s">
        <v>21</v>
      </c>
    </row>
    <row r="28" spans="2:2" x14ac:dyDescent="0.25">
      <c r="B28" s="66" t="s">
        <v>22</v>
      </c>
    </row>
    <row r="29" spans="2:2" x14ac:dyDescent="0.25">
      <c r="B29" s="66" t="s">
        <v>23</v>
      </c>
    </row>
    <row r="30" spans="2:2" x14ac:dyDescent="0.25">
      <c r="B30" s="66" t="s">
        <v>24</v>
      </c>
    </row>
    <row r="31" spans="2:2" x14ac:dyDescent="0.25">
      <c r="B31" s="66" t="s">
        <v>25</v>
      </c>
    </row>
    <row r="32" spans="2:2" x14ac:dyDescent="0.25">
      <c r="B32" s="66" t="s">
        <v>26</v>
      </c>
    </row>
    <row r="33" spans="2:2" x14ac:dyDescent="0.25">
      <c r="B33" s="66" t="s">
        <v>27</v>
      </c>
    </row>
    <row r="34" spans="2:2" x14ac:dyDescent="0.25">
      <c r="B34" s="66" t="s">
        <v>28</v>
      </c>
    </row>
    <row r="35" spans="2:2" x14ac:dyDescent="0.25">
      <c r="B35" s="66" t="s">
        <v>29</v>
      </c>
    </row>
    <row r="36" spans="2:2" x14ac:dyDescent="0.25">
      <c r="B36" s="66" t="s">
        <v>30</v>
      </c>
    </row>
    <row r="37" spans="2:2" x14ac:dyDescent="0.25">
      <c r="B37" s="66" t="s">
        <v>31</v>
      </c>
    </row>
    <row r="38" spans="2:2" x14ac:dyDescent="0.25">
      <c r="B38" s="66" t="s">
        <v>32</v>
      </c>
    </row>
    <row r="39" spans="2:2" x14ac:dyDescent="0.25">
      <c r="B39" s="66" t="s">
        <v>33</v>
      </c>
    </row>
    <row r="40" spans="2:2" x14ac:dyDescent="0.25">
      <c r="B40" s="66" t="s">
        <v>34</v>
      </c>
    </row>
    <row r="41" spans="2:2" x14ac:dyDescent="0.25">
      <c r="B41" s="66" t="s">
        <v>35</v>
      </c>
    </row>
    <row r="42" spans="2:2" x14ac:dyDescent="0.25">
      <c r="B42" s="66" t="s">
        <v>36</v>
      </c>
    </row>
    <row r="43" spans="2:2" x14ac:dyDescent="0.25">
      <c r="B43" s="66" t="s">
        <v>37</v>
      </c>
    </row>
    <row r="44" spans="2:2" x14ac:dyDescent="0.25">
      <c r="B44" s="66" t="s">
        <v>38</v>
      </c>
    </row>
    <row r="45" spans="2:2" x14ac:dyDescent="0.25">
      <c r="B45" s="66" t="s">
        <v>39</v>
      </c>
    </row>
    <row r="48" spans="2:2" ht="13" x14ac:dyDescent="0.3">
      <c r="B48" s="2" t="s">
        <v>40</v>
      </c>
    </row>
    <row r="49" spans="2:2" x14ac:dyDescent="0.25">
      <c r="B49" s="67"/>
    </row>
    <row r="50" spans="2:2" x14ac:dyDescent="0.25">
      <c r="B50" s="67"/>
    </row>
    <row r="51" spans="2:2" x14ac:dyDescent="0.25">
      <c r="B51" s="67"/>
    </row>
    <row r="52" spans="2:2" x14ac:dyDescent="0.25">
      <c r="B52" s="67"/>
    </row>
    <row r="53" spans="2:2" x14ac:dyDescent="0.25">
      <c r="B53" s="67"/>
    </row>
    <row r="54" spans="2:2" x14ac:dyDescent="0.25">
      <c r="B54" s="67"/>
    </row>
    <row r="55" spans="2:2" x14ac:dyDescent="0.25">
      <c r="B55" s="67"/>
    </row>
    <row r="56" spans="2:2" x14ac:dyDescent="0.25">
      <c r="B56" s="67"/>
    </row>
    <row r="57" spans="2:2" x14ac:dyDescent="0.25">
      <c r="B57" s="67"/>
    </row>
    <row r="58" spans="2:2" x14ac:dyDescent="0.25">
      <c r="B58" s="67"/>
    </row>
    <row r="59" spans="2:2" x14ac:dyDescent="0.25">
      <c r="B59" s="67"/>
    </row>
    <row r="60" spans="2:2" x14ac:dyDescent="0.25">
      <c r="B60" s="67"/>
    </row>
    <row r="61" spans="2:2" x14ac:dyDescent="0.25">
      <c r="B61" s="67"/>
    </row>
    <row r="62" spans="2:2" x14ac:dyDescent="0.25">
      <c r="B62" s="67"/>
    </row>
    <row r="63" spans="2:2" x14ac:dyDescent="0.25">
      <c r="B63" s="3"/>
    </row>
    <row r="65" spans="1:4" ht="13" x14ac:dyDescent="0.3">
      <c r="B65" s="4"/>
      <c r="D65" s="4"/>
    </row>
    <row r="66" spans="1:4" ht="13" x14ac:dyDescent="0.3">
      <c r="A66" s="2" t="s">
        <v>41</v>
      </c>
      <c r="B66" s="66" t="s">
        <v>42</v>
      </c>
      <c r="C66" s="5"/>
      <c r="D66" s="5"/>
    </row>
    <row r="67" spans="1:4" ht="13" x14ac:dyDescent="0.3">
      <c r="A67" s="2"/>
      <c r="B67" s="66" t="s">
        <v>43</v>
      </c>
      <c r="C67" s="5"/>
      <c r="D67" s="5"/>
    </row>
    <row r="68" spans="1:4" ht="13" x14ac:dyDescent="0.3">
      <c r="A68" s="2"/>
      <c r="B68" s="66" t="s">
        <v>44</v>
      </c>
      <c r="C68" s="5"/>
      <c r="D68" s="5"/>
    </row>
    <row r="69" spans="1:4" ht="13" x14ac:dyDescent="0.3">
      <c r="A69" s="2"/>
      <c r="B69" s="66" t="s">
        <v>45</v>
      </c>
      <c r="C69" s="5"/>
      <c r="D69" s="5"/>
    </row>
    <row r="70" spans="1:4" ht="13" x14ac:dyDescent="0.3">
      <c r="A70" s="2"/>
      <c r="B70" s="66" t="s">
        <v>46</v>
      </c>
      <c r="C70" s="5"/>
      <c r="D70" s="5"/>
    </row>
    <row r="71" spans="1:4" ht="13" x14ac:dyDescent="0.3">
      <c r="A71" s="2"/>
      <c r="B71" s="66" t="s">
        <v>47</v>
      </c>
      <c r="C71" s="5"/>
      <c r="D71" s="5"/>
    </row>
    <row r="72" spans="1:4" x14ac:dyDescent="0.25">
      <c r="B72" s="66" t="s">
        <v>48</v>
      </c>
      <c r="C72" s="5"/>
      <c r="D72" s="5"/>
    </row>
    <row r="73" spans="1:4" x14ac:dyDescent="0.25">
      <c r="B73" s="66" t="s">
        <v>49</v>
      </c>
      <c r="C73" s="5"/>
      <c r="D73" s="5"/>
    </row>
    <row r="74" spans="1:4" x14ac:dyDescent="0.25">
      <c r="B74" s="66" t="s">
        <v>50</v>
      </c>
      <c r="C74" s="5"/>
      <c r="D74" s="5"/>
    </row>
    <row r="75" spans="1:4" x14ac:dyDescent="0.25">
      <c r="B75" s="66" t="s">
        <v>51</v>
      </c>
      <c r="C75" s="5"/>
      <c r="D75" s="5"/>
    </row>
    <row r="76" spans="1:4" x14ac:dyDescent="0.25">
      <c r="B76" s="66" t="s">
        <v>52</v>
      </c>
      <c r="C76" s="5"/>
      <c r="D76" s="5"/>
    </row>
    <row r="77" spans="1:4" x14ac:dyDescent="0.25">
      <c r="B77" s="66" t="s">
        <v>53</v>
      </c>
      <c r="C77" s="5"/>
      <c r="D77" s="5"/>
    </row>
    <row r="78" spans="1:4" x14ac:dyDescent="0.25">
      <c r="B78" s="66" t="s">
        <v>54</v>
      </c>
      <c r="C78" s="5"/>
      <c r="D78" s="5"/>
    </row>
    <row r="79" spans="1:4" x14ac:dyDescent="0.25">
      <c r="B79" s="66" t="s">
        <v>55</v>
      </c>
      <c r="C79" s="5"/>
      <c r="D79" s="5"/>
    </row>
    <row r="80" spans="1:4" x14ac:dyDescent="0.25">
      <c r="B80" s="66" t="s">
        <v>56</v>
      </c>
      <c r="C80" s="5"/>
      <c r="D80" s="5"/>
    </row>
    <row r="81" spans="1:4" x14ac:dyDescent="0.25">
      <c r="B81" s="66" t="s">
        <v>57</v>
      </c>
      <c r="C81" s="5"/>
      <c r="D81" s="5"/>
    </row>
    <row r="82" spans="1:4" x14ac:dyDescent="0.25">
      <c r="B82" s="66" t="s">
        <v>58</v>
      </c>
      <c r="C82" s="5"/>
      <c r="D82" s="5"/>
    </row>
    <row r="83" spans="1:4" x14ac:dyDescent="0.25">
      <c r="B83" s="66" t="s">
        <v>59</v>
      </c>
      <c r="C83" s="5"/>
      <c r="D83" s="5"/>
    </row>
    <row r="84" spans="1:4" x14ac:dyDescent="0.25">
      <c r="B84" s="66" t="s">
        <v>60</v>
      </c>
      <c r="C84" s="5"/>
      <c r="D84" s="5"/>
    </row>
    <row r="85" spans="1:4" x14ac:dyDescent="0.25">
      <c r="B85" s="66" t="s">
        <v>61</v>
      </c>
      <c r="C85" s="5"/>
      <c r="D85" s="5"/>
    </row>
    <row r="86" spans="1:4" x14ac:dyDescent="0.25">
      <c r="B86" s="66" t="s">
        <v>62</v>
      </c>
      <c r="C86" s="5"/>
      <c r="D86" s="5"/>
    </row>
    <row r="87" spans="1:4" x14ac:dyDescent="0.25">
      <c r="B87" s="66" t="s">
        <v>63</v>
      </c>
      <c r="C87" s="5"/>
      <c r="D87" s="5"/>
    </row>
    <row r="88" spans="1:4" x14ac:dyDescent="0.25">
      <c r="B88" s="66" t="s">
        <v>64</v>
      </c>
      <c r="C88" s="5"/>
      <c r="D88" s="5"/>
    </row>
    <row r="89" spans="1:4" x14ac:dyDescent="0.25">
      <c r="C89" s="5"/>
      <c r="D89" s="5"/>
    </row>
    <row r="90" spans="1:4" ht="13" x14ac:dyDescent="0.3">
      <c r="A90" s="2" t="s">
        <v>65</v>
      </c>
      <c r="B90" s="66" t="s">
        <v>66</v>
      </c>
      <c r="C90" s="5" t="s">
        <v>67</v>
      </c>
      <c r="D90" s="5" t="s">
        <v>68</v>
      </c>
    </row>
    <row r="91" spans="1:4" x14ac:dyDescent="0.25">
      <c r="B91" s="66" t="s">
        <v>69</v>
      </c>
      <c r="C91" s="5" t="s">
        <v>70</v>
      </c>
      <c r="D91" s="5" t="s">
        <v>71</v>
      </c>
    </row>
    <row r="92" spans="1:4" x14ac:dyDescent="0.25">
      <c r="B92" s="66" t="s">
        <v>72</v>
      </c>
      <c r="C92" s="5" t="s">
        <v>73</v>
      </c>
      <c r="D92" s="5" t="s">
        <v>74</v>
      </c>
    </row>
    <row r="93" spans="1:4" x14ac:dyDescent="0.25">
      <c r="B93" s="66" t="s">
        <v>75</v>
      </c>
      <c r="C93" s="5" t="s">
        <v>76</v>
      </c>
      <c r="D93" s="5" t="s">
        <v>77</v>
      </c>
    </row>
    <row r="94" spans="1:4" x14ac:dyDescent="0.25">
      <c r="B94" s="66" t="s">
        <v>78</v>
      </c>
      <c r="C94" s="5"/>
      <c r="D94" s="5"/>
    </row>
    <row r="101" spans="2:4" ht="13" x14ac:dyDescent="0.3">
      <c r="C101" s="2" t="s">
        <v>79</v>
      </c>
    </row>
    <row r="102" spans="2:4" ht="13.5" thickBot="1" x14ac:dyDescent="0.35">
      <c r="B102" s="2"/>
      <c r="C102" s="191" t="s">
        <v>80</v>
      </c>
      <c r="D102" s="192" t="s">
        <v>81</v>
      </c>
    </row>
    <row r="103" spans="2:4" x14ac:dyDescent="0.25">
      <c r="C103" s="189">
        <v>45839</v>
      </c>
      <c r="D103" s="189">
        <v>46022</v>
      </c>
    </row>
    <row r="104" spans="2:4" x14ac:dyDescent="0.25">
      <c r="C104" s="189">
        <v>45931</v>
      </c>
      <c r="D104" s="189">
        <v>46112</v>
      </c>
    </row>
    <row r="105" spans="2:4" x14ac:dyDescent="0.25">
      <c r="C105" s="189">
        <v>46023</v>
      </c>
      <c r="D105" s="189">
        <v>46203</v>
      </c>
    </row>
    <row r="106" spans="2:4" x14ac:dyDescent="0.25">
      <c r="C106" s="189">
        <v>46113</v>
      </c>
      <c r="D106" s="189">
        <v>46295</v>
      </c>
    </row>
    <row r="107" spans="2:4" x14ac:dyDescent="0.25">
      <c r="C107" s="190"/>
      <c r="D107" s="189">
        <v>46387</v>
      </c>
    </row>
    <row r="108" spans="2:4" x14ac:dyDescent="0.25">
      <c r="C108" s="190"/>
      <c r="D108" s="189">
        <v>46477</v>
      </c>
    </row>
    <row r="109" spans="2:4" x14ac:dyDescent="0.25">
      <c r="C109" s="190"/>
      <c r="D109" s="189">
        <v>46568</v>
      </c>
    </row>
    <row r="110" spans="2:4" x14ac:dyDescent="0.25">
      <c r="C110" s="190"/>
      <c r="D110" s="189">
        <v>46660</v>
      </c>
    </row>
    <row r="111" spans="2:4" x14ac:dyDescent="0.25">
      <c r="C111" s="190"/>
      <c r="D111" s="189">
        <v>46752</v>
      </c>
    </row>
    <row r="112" spans="2:4" x14ac:dyDescent="0.25">
      <c r="C112" s="190"/>
      <c r="D112" s="189">
        <v>46843</v>
      </c>
    </row>
    <row r="113" spans="1:3" hidden="1" x14ac:dyDescent="0.25">
      <c r="A113" t="s">
        <v>82</v>
      </c>
    </row>
    <row r="114" spans="1:3" hidden="1" x14ac:dyDescent="0.25">
      <c r="C114" t="s">
        <v>83</v>
      </c>
    </row>
    <row r="115" spans="1:3" hidden="1" x14ac:dyDescent="0.25">
      <c r="C115" t="s">
        <v>84</v>
      </c>
    </row>
    <row r="116" spans="1:3" hidden="1" x14ac:dyDescent="0.25">
      <c r="C116" t="s">
        <v>85</v>
      </c>
    </row>
    <row r="117" spans="1:3" hidden="1" x14ac:dyDescent="0.25">
      <c r="C117" t="s">
        <v>86</v>
      </c>
    </row>
    <row r="118" spans="1:3" hidden="1" x14ac:dyDescent="0.25">
      <c r="C118" t="s">
        <v>87</v>
      </c>
    </row>
    <row r="119" spans="1:3" hidden="1" x14ac:dyDescent="0.25">
      <c r="C119" t="s">
        <v>88</v>
      </c>
    </row>
    <row r="120" spans="1:3" hidden="1" x14ac:dyDescent="0.25">
      <c r="C120" t="s">
        <v>89</v>
      </c>
    </row>
    <row r="121" spans="1:3" hidden="1" x14ac:dyDescent="0.25">
      <c r="C121" t="s">
        <v>90</v>
      </c>
    </row>
    <row r="122" spans="1:3" hidden="1" x14ac:dyDescent="0.25">
      <c r="C122" t="s">
        <v>91</v>
      </c>
    </row>
    <row r="123" spans="1:3" hidden="1" x14ac:dyDescent="0.25">
      <c r="C123" t="s">
        <v>92</v>
      </c>
    </row>
    <row r="124" spans="1:3" hidden="1" x14ac:dyDescent="0.25">
      <c r="C124" t="s">
        <v>93</v>
      </c>
    </row>
    <row r="125" spans="1:3" hidden="1" x14ac:dyDescent="0.25">
      <c r="C125" t="s">
        <v>94</v>
      </c>
    </row>
    <row r="126" spans="1:3" hidden="1" x14ac:dyDescent="0.25">
      <c r="C126" t="s">
        <v>95</v>
      </c>
    </row>
    <row r="127" spans="1:3" hidden="1" x14ac:dyDescent="0.25">
      <c r="C127" t="s">
        <v>96</v>
      </c>
    </row>
    <row r="128" spans="1:3" hidden="1" x14ac:dyDescent="0.25">
      <c r="C128" t="s">
        <v>97</v>
      </c>
    </row>
    <row r="129" spans="3:4" hidden="1" x14ac:dyDescent="0.25">
      <c r="C129" t="s">
        <v>98</v>
      </c>
    </row>
    <row r="130" spans="3:4" hidden="1" x14ac:dyDescent="0.25">
      <c r="C130" t="s">
        <v>99</v>
      </c>
    </row>
    <row r="131" spans="3:4" hidden="1" x14ac:dyDescent="0.25">
      <c r="C131" t="s">
        <v>100</v>
      </c>
    </row>
    <row r="132" spans="3:4" ht="13" x14ac:dyDescent="0.3">
      <c r="C132" s="2"/>
    </row>
    <row r="133" spans="3:4" x14ac:dyDescent="0.25">
      <c r="C133" s="5"/>
      <c r="D133" s="5"/>
    </row>
    <row r="134" spans="3:4" x14ac:dyDescent="0.25">
      <c r="C134" s="95"/>
      <c r="D134" s="95"/>
    </row>
    <row r="135" spans="3:4" x14ac:dyDescent="0.25">
      <c r="C135" s="95"/>
      <c r="D135" s="95"/>
    </row>
    <row r="136" spans="3:4" x14ac:dyDescent="0.25">
      <c r="C136" s="95"/>
      <c r="D136" s="95"/>
    </row>
    <row r="137" spans="3:4" x14ac:dyDescent="0.25">
      <c r="C137" s="95"/>
      <c r="D137" s="95"/>
    </row>
  </sheetData>
  <sheetProtection algorithmName="SHA-512" hashValue="UZRp9mT1zYyVFpVqom90Tx5S8SXJ0A3KpH7pANVKDrxdTDAM2yozkjq/+FnVoy8+MzDe3gr4aBWIe4TwCIn9xQ==" saltValue="vi9x4mEqJ0D8foAUYf2J3g==" spinCount="100000" sheet="1" objects="1" scenarios="1"/>
  <sortState xmlns:xlrd2="http://schemas.microsoft.com/office/spreadsheetml/2017/richdata2" ref="B3:B45">
    <sortCondition ref="B45"/>
  </sortState>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7E78-5B81-47BF-BE08-4CFD1530905E}">
  <sheetPr codeName="Sheet2">
    <tabColor rgb="FFC00000"/>
  </sheetPr>
  <dimension ref="A1:AMJ65"/>
  <sheetViews>
    <sheetView workbookViewId="0">
      <pane ySplit="1" topLeftCell="A2" activePane="bottomLeft" state="frozen"/>
      <selection pane="bottomLeft" activeCell="B11" sqref="B11"/>
    </sheetView>
  </sheetViews>
  <sheetFormatPr baseColWidth="10" defaultColWidth="11.453125" defaultRowHeight="14.5" x14ac:dyDescent="0.25"/>
  <cols>
    <col min="1" max="1" width="3.453125" style="162" bestFit="1" customWidth="1"/>
    <col min="2" max="2" width="113.7265625" style="159" customWidth="1"/>
    <col min="3" max="3" width="1.54296875" style="159" customWidth="1"/>
    <col min="4" max="4" width="3.453125" style="159" bestFit="1" customWidth="1"/>
    <col min="5" max="5" width="111.1796875" style="159" customWidth="1"/>
    <col min="6" max="1024" width="11.453125" style="159"/>
    <col min="1025" max="16384" width="11.453125" style="178"/>
  </cols>
  <sheetData>
    <row r="1" spans="1:5" ht="21" x14ac:dyDescent="0.25">
      <c r="A1" s="203" t="s">
        <v>101</v>
      </c>
      <c r="B1" s="203"/>
      <c r="C1" s="158"/>
      <c r="D1" s="203" t="s">
        <v>102</v>
      </c>
      <c r="E1" s="203"/>
    </row>
    <row r="2" spans="1:5" ht="15.5" x14ac:dyDescent="0.35">
      <c r="A2" s="160"/>
      <c r="B2" s="161"/>
      <c r="C2" s="158"/>
      <c r="D2" s="160"/>
      <c r="E2" s="161"/>
    </row>
    <row r="3" spans="1:5" s="159" customFormat="1" ht="15.5" x14ac:dyDescent="0.25">
      <c r="A3" s="204" t="s">
        <v>103</v>
      </c>
      <c r="B3" s="204"/>
      <c r="D3" s="204" t="s">
        <v>104</v>
      </c>
      <c r="E3" s="204"/>
    </row>
    <row r="4" spans="1:5" s="159" customFormat="1" ht="31" x14ac:dyDescent="0.25">
      <c r="A4" s="151"/>
      <c r="B4" s="152" t="s">
        <v>215</v>
      </c>
      <c r="C4" s="150"/>
      <c r="D4" s="151"/>
      <c r="E4" s="152" t="s">
        <v>216</v>
      </c>
    </row>
    <row r="5" spans="1:5" s="159" customFormat="1" ht="31" x14ac:dyDescent="0.25">
      <c r="A5" s="151"/>
      <c r="B5" s="153" t="s">
        <v>217</v>
      </c>
      <c r="C5" s="150"/>
      <c r="D5" s="151"/>
      <c r="E5" s="153" t="s">
        <v>218</v>
      </c>
    </row>
    <row r="6" spans="1:5" s="159" customFormat="1" ht="46.5" x14ac:dyDescent="0.25">
      <c r="A6" s="151"/>
      <c r="B6" s="153" t="s">
        <v>219</v>
      </c>
      <c r="C6" s="150"/>
      <c r="D6" s="151"/>
      <c r="E6" s="153" t="s">
        <v>220</v>
      </c>
    </row>
    <row r="7" spans="1:5" ht="22.5" customHeight="1" x14ac:dyDescent="0.25">
      <c r="D7" s="162"/>
    </row>
    <row r="8" spans="1:5" ht="15.5" x14ac:dyDescent="0.25">
      <c r="A8" s="204" t="s">
        <v>221</v>
      </c>
      <c r="B8" s="204"/>
      <c r="D8" s="204" t="s">
        <v>222</v>
      </c>
      <c r="E8" s="204"/>
    </row>
    <row r="9" spans="1:5" ht="31" x14ac:dyDescent="0.25">
      <c r="A9" s="155"/>
      <c r="B9" s="156" t="s">
        <v>223</v>
      </c>
      <c r="C9" s="150"/>
      <c r="D9" s="155"/>
      <c r="E9" s="156" t="s">
        <v>224</v>
      </c>
    </row>
    <row r="10" spans="1:5" ht="31" x14ac:dyDescent="0.25">
      <c r="A10" s="155"/>
      <c r="B10" s="156" t="s">
        <v>225</v>
      </c>
      <c r="C10" s="150"/>
      <c r="D10" s="155"/>
      <c r="E10" s="156" t="s">
        <v>226</v>
      </c>
    </row>
    <row r="11" spans="1:5" ht="15.5" x14ac:dyDescent="0.25">
      <c r="A11" s="155"/>
      <c r="B11" s="156" t="s">
        <v>105</v>
      </c>
      <c r="C11" s="150"/>
      <c r="D11" s="155"/>
      <c r="E11" s="156" t="s">
        <v>106</v>
      </c>
    </row>
    <row r="12" spans="1:5" ht="15.5" x14ac:dyDescent="0.25">
      <c r="A12" s="155"/>
      <c r="B12" s="156" t="s">
        <v>227</v>
      </c>
      <c r="C12" s="150"/>
      <c r="D12" s="155"/>
      <c r="E12" s="156" t="s">
        <v>228</v>
      </c>
    </row>
    <row r="13" spans="1:5" ht="15.5" x14ac:dyDescent="0.25">
      <c r="A13" s="163"/>
      <c r="B13" s="164"/>
      <c r="D13" s="163"/>
      <c r="E13" s="164"/>
    </row>
    <row r="14" spans="1:5" ht="21.75" customHeight="1" x14ac:dyDescent="0.25">
      <c r="A14" s="163"/>
      <c r="B14" s="165"/>
      <c r="D14" s="163"/>
      <c r="E14" s="165"/>
    </row>
    <row r="15" spans="1:5" ht="15.5" x14ac:dyDescent="0.25">
      <c r="A15" s="206" t="s">
        <v>234</v>
      </c>
      <c r="B15" s="206"/>
      <c r="D15" s="206" t="s">
        <v>235</v>
      </c>
      <c r="E15" s="206"/>
    </row>
    <row r="16" spans="1:5" ht="31" x14ac:dyDescent="0.35">
      <c r="A16" s="160"/>
      <c r="B16" s="161" t="s">
        <v>107</v>
      </c>
      <c r="D16" s="160"/>
      <c r="E16" s="161" t="s">
        <v>108</v>
      </c>
    </row>
    <row r="17" spans="1:5" ht="15.5" x14ac:dyDescent="0.35">
      <c r="A17" s="160"/>
      <c r="B17" s="166" t="s">
        <v>111</v>
      </c>
      <c r="D17" s="160"/>
      <c r="E17" s="166" t="s">
        <v>112</v>
      </c>
    </row>
    <row r="18" spans="1:5" ht="15.5" x14ac:dyDescent="0.35">
      <c r="A18" s="160"/>
      <c r="B18" s="167" t="s">
        <v>109</v>
      </c>
      <c r="D18" s="160"/>
      <c r="E18" s="167" t="s">
        <v>110</v>
      </c>
    </row>
    <row r="19" spans="1:5" ht="15.75" customHeight="1" x14ac:dyDescent="0.35">
      <c r="A19" s="160"/>
      <c r="B19" s="168" t="s">
        <v>113</v>
      </c>
      <c r="D19" s="160"/>
      <c r="E19" s="168" t="s">
        <v>114</v>
      </c>
    </row>
    <row r="20" spans="1:5" ht="15.5" x14ac:dyDescent="0.35">
      <c r="A20" s="160"/>
      <c r="B20" s="169" t="s">
        <v>115</v>
      </c>
      <c r="D20" s="160"/>
      <c r="E20" s="169" t="s">
        <v>236</v>
      </c>
    </row>
    <row r="21" spans="1:5" ht="15.5" x14ac:dyDescent="0.35">
      <c r="A21" s="160"/>
      <c r="B21" s="169"/>
      <c r="D21" s="160"/>
      <c r="E21" s="169"/>
    </row>
    <row r="22" spans="1:5" ht="15.5" x14ac:dyDescent="0.25">
      <c r="A22" s="170" t="s">
        <v>116</v>
      </c>
      <c r="B22" s="171" t="s">
        <v>118</v>
      </c>
      <c r="D22" s="170" t="s">
        <v>116</v>
      </c>
      <c r="E22" s="171" t="s">
        <v>119</v>
      </c>
    </row>
    <row r="23" spans="1:5" s="159" customFormat="1" ht="15.5" x14ac:dyDescent="0.25">
      <c r="A23" s="172"/>
      <c r="B23" s="194" t="s">
        <v>288</v>
      </c>
      <c r="D23" s="172"/>
      <c r="E23" s="173" t="s">
        <v>237</v>
      </c>
    </row>
    <row r="24" spans="1:5" ht="15.5" x14ac:dyDescent="0.25">
      <c r="A24" s="182" t="b">
        <v>0</v>
      </c>
      <c r="B24" s="173" t="s">
        <v>238</v>
      </c>
      <c r="D24" s="182" t="b">
        <v>0</v>
      </c>
      <c r="E24" s="173" t="s">
        <v>239</v>
      </c>
    </row>
    <row r="25" spans="1:5" ht="15.5" x14ac:dyDescent="0.25">
      <c r="A25" s="182" t="b">
        <v>0</v>
      </c>
      <c r="B25" s="174" t="s">
        <v>240</v>
      </c>
      <c r="D25" s="182" t="b">
        <v>0</v>
      </c>
      <c r="E25" s="174" t="s">
        <v>120</v>
      </c>
    </row>
    <row r="26" spans="1:5" ht="15.5" x14ac:dyDescent="0.25">
      <c r="A26" s="183" t="b">
        <v>0</v>
      </c>
      <c r="B26" s="174" t="s">
        <v>241</v>
      </c>
      <c r="D26" s="183" t="b">
        <v>0</v>
      </c>
      <c r="E26" s="174" t="s">
        <v>242</v>
      </c>
    </row>
    <row r="27" spans="1:5" ht="15.5" x14ac:dyDescent="0.25">
      <c r="A27" s="183" t="b">
        <v>0</v>
      </c>
      <c r="B27" s="174" t="s">
        <v>243</v>
      </c>
      <c r="D27" s="183" t="b">
        <v>0</v>
      </c>
      <c r="E27" s="174" t="s">
        <v>121</v>
      </c>
    </row>
    <row r="28" spans="1:5" ht="15.5" x14ac:dyDescent="0.25">
      <c r="A28" s="163"/>
      <c r="B28" s="171" t="s">
        <v>287</v>
      </c>
      <c r="D28" s="163"/>
      <c r="E28" s="175" t="s">
        <v>244</v>
      </c>
    </row>
    <row r="29" spans="1:5" ht="15.5" x14ac:dyDescent="0.25">
      <c r="A29" s="182" t="b">
        <v>0</v>
      </c>
      <c r="B29" s="175" t="s">
        <v>245</v>
      </c>
      <c r="D29" s="182" t="b">
        <v>0</v>
      </c>
      <c r="E29" s="175" t="s">
        <v>122</v>
      </c>
    </row>
    <row r="30" spans="1:5" ht="15.5" x14ac:dyDescent="0.25">
      <c r="A30" s="182" t="b">
        <v>0</v>
      </c>
      <c r="B30" s="175" t="s">
        <v>246</v>
      </c>
      <c r="D30" s="182" t="b">
        <v>0</v>
      </c>
      <c r="E30" s="175" t="s">
        <v>247</v>
      </c>
    </row>
    <row r="31" spans="1:5" ht="31" x14ac:dyDescent="0.25">
      <c r="A31" s="182" t="b">
        <v>0</v>
      </c>
      <c r="B31" s="175" t="s">
        <v>293</v>
      </c>
      <c r="D31" s="182" t="b">
        <v>0</v>
      </c>
      <c r="E31" s="175" t="s">
        <v>294</v>
      </c>
    </row>
    <row r="32" spans="1:5" ht="15.5" x14ac:dyDescent="0.25">
      <c r="A32" s="170" t="s">
        <v>117</v>
      </c>
      <c r="B32" s="176" t="s">
        <v>289</v>
      </c>
      <c r="D32" s="170" t="s">
        <v>117</v>
      </c>
      <c r="E32" s="176" t="s">
        <v>124</v>
      </c>
    </row>
    <row r="33" spans="1:5" ht="15.5" x14ac:dyDescent="0.25">
      <c r="A33" s="185" t="b">
        <v>0</v>
      </c>
      <c r="B33" s="175" t="s">
        <v>125</v>
      </c>
      <c r="D33" s="182" t="b">
        <v>0</v>
      </c>
      <c r="E33" s="175" t="s">
        <v>126</v>
      </c>
    </row>
    <row r="34" spans="1:5" ht="15.5" x14ac:dyDescent="0.25">
      <c r="A34" s="185" t="b">
        <v>0</v>
      </c>
      <c r="B34" s="175" t="s">
        <v>127</v>
      </c>
      <c r="D34" s="183" t="b">
        <v>0</v>
      </c>
      <c r="E34" s="175" t="s">
        <v>128</v>
      </c>
    </row>
    <row r="35" spans="1:5" ht="15.5" x14ac:dyDescent="0.25">
      <c r="A35" s="185" t="b">
        <v>0</v>
      </c>
      <c r="B35" s="175" t="s">
        <v>129</v>
      </c>
      <c r="D35" s="182" t="b">
        <v>0</v>
      </c>
      <c r="E35" s="174" t="s">
        <v>130</v>
      </c>
    </row>
    <row r="36" spans="1:5" ht="15.5" x14ac:dyDescent="0.25">
      <c r="A36" s="170" t="s">
        <v>123</v>
      </c>
      <c r="B36" s="176" t="s">
        <v>132</v>
      </c>
      <c r="D36" s="170" t="s">
        <v>123</v>
      </c>
      <c r="E36" s="176" t="s">
        <v>133</v>
      </c>
    </row>
    <row r="37" spans="1:5" ht="31" x14ac:dyDescent="0.25">
      <c r="A37" s="185" t="b">
        <v>0</v>
      </c>
      <c r="B37" s="174" t="s">
        <v>248</v>
      </c>
      <c r="D37" s="184" t="b">
        <v>0</v>
      </c>
      <c r="E37" s="165" t="s">
        <v>134</v>
      </c>
    </row>
    <row r="38" spans="1:5" ht="62" x14ac:dyDescent="0.25">
      <c r="A38" s="185" t="b">
        <v>0</v>
      </c>
      <c r="B38" s="174" t="s">
        <v>135</v>
      </c>
      <c r="D38" s="184" t="b">
        <v>0</v>
      </c>
      <c r="E38" s="175" t="s">
        <v>136</v>
      </c>
    </row>
    <row r="39" spans="1:5" ht="15.5" x14ac:dyDescent="0.25">
      <c r="A39" s="185" t="b">
        <v>0</v>
      </c>
      <c r="B39" s="174" t="s">
        <v>249</v>
      </c>
      <c r="D39" s="184" t="b">
        <v>0</v>
      </c>
      <c r="E39" s="175" t="s">
        <v>250</v>
      </c>
    </row>
    <row r="40" spans="1:5" ht="46.5" x14ac:dyDescent="0.25">
      <c r="A40" s="185" t="b">
        <v>0</v>
      </c>
      <c r="B40" s="174" t="s">
        <v>251</v>
      </c>
      <c r="D40" s="184" t="b">
        <v>0</v>
      </c>
      <c r="E40" s="174" t="s">
        <v>252</v>
      </c>
    </row>
    <row r="41" spans="1:5" ht="15.5" x14ac:dyDescent="0.25">
      <c r="A41" s="185" t="b">
        <v>0</v>
      </c>
      <c r="B41" s="175" t="s">
        <v>137</v>
      </c>
      <c r="D41" s="184" t="b">
        <v>0</v>
      </c>
      <c r="E41" s="165" t="s">
        <v>138</v>
      </c>
    </row>
    <row r="42" spans="1:5" ht="15.5" x14ac:dyDescent="0.25">
      <c r="A42" s="186" t="b">
        <v>0</v>
      </c>
      <c r="B42" s="179" t="s">
        <v>253</v>
      </c>
      <c r="D42" s="184" t="b">
        <v>0</v>
      </c>
      <c r="E42" s="165" t="s">
        <v>254</v>
      </c>
    </row>
    <row r="43" spans="1:5" ht="15.5" x14ac:dyDescent="0.25">
      <c r="A43" s="170" t="s">
        <v>131</v>
      </c>
      <c r="B43" s="176" t="s">
        <v>290</v>
      </c>
      <c r="D43" s="170" t="s">
        <v>131</v>
      </c>
      <c r="E43" s="176" t="s">
        <v>141</v>
      </c>
    </row>
    <row r="44" spans="1:5" ht="31" x14ac:dyDescent="0.25">
      <c r="A44" s="177"/>
      <c r="B44" s="174" t="s">
        <v>255</v>
      </c>
      <c r="D44" s="177"/>
      <c r="E44" s="174" t="s">
        <v>256</v>
      </c>
    </row>
    <row r="45" spans="1:5" ht="15.5" x14ac:dyDescent="0.25">
      <c r="A45" s="177"/>
      <c r="B45" s="165" t="s">
        <v>276</v>
      </c>
      <c r="D45" s="177"/>
      <c r="E45" s="165" t="s">
        <v>275</v>
      </c>
    </row>
    <row r="46" spans="1:5" ht="15.5" x14ac:dyDescent="0.25">
      <c r="B46" s="175"/>
    </row>
    <row r="47" spans="1:5" ht="32.25" customHeight="1" x14ac:dyDescent="0.25">
      <c r="A47" s="207" t="s">
        <v>229</v>
      </c>
      <c r="B47" s="207"/>
      <c r="C47" s="150"/>
      <c r="D47" s="208" t="s">
        <v>230</v>
      </c>
      <c r="E47" s="208"/>
    </row>
    <row r="48" spans="1:5" ht="15.5" x14ac:dyDescent="0.25">
      <c r="A48" s="154"/>
      <c r="B48" s="157" t="s">
        <v>142</v>
      </c>
      <c r="C48" s="150"/>
      <c r="D48" s="150"/>
      <c r="E48" s="150" t="s">
        <v>143</v>
      </c>
    </row>
    <row r="49" spans="1:5" x14ac:dyDescent="0.25">
      <c r="A49" s="154"/>
      <c r="B49" s="180" t="s">
        <v>231</v>
      </c>
      <c r="C49" s="150"/>
      <c r="D49" s="150"/>
      <c r="E49" s="180" t="s">
        <v>231</v>
      </c>
    </row>
    <row r="50" spans="1:5" ht="15.5" x14ac:dyDescent="0.25">
      <c r="B50" s="174"/>
    </row>
    <row r="51" spans="1:5" ht="15.5" x14ac:dyDescent="0.25">
      <c r="A51" s="204" t="s">
        <v>257</v>
      </c>
      <c r="B51" s="204"/>
      <c r="D51" s="204" t="s">
        <v>258</v>
      </c>
      <c r="E51" s="204"/>
    </row>
    <row r="52" spans="1:5" ht="15.5" x14ac:dyDescent="0.25">
      <c r="A52" s="170" t="s">
        <v>116</v>
      </c>
      <c r="B52" s="171" t="s">
        <v>259</v>
      </c>
      <c r="D52" s="170" t="s">
        <v>116</v>
      </c>
      <c r="E52" s="171" t="s">
        <v>260</v>
      </c>
    </row>
    <row r="53" spans="1:5" ht="15.5" x14ac:dyDescent="0.25">
      <c r="A53" s="170"/>
      <c r="B53" s="194" t="s">
        <v>291</v>
      </c>
      <c r="D53" s="170"/>
      <c r="E53" s="173" t="s">
        <v>261</v>
      </c>
    </row>
    <row r="54" spans="1:5" ht="15.5" x14ac:dyDescent="0.25">
      <c r="A54" s="186" t="b">
        <v>0</v>
      </c>
      <c r="B54" s="179" t="s">
        <v>262</v>
      </c>
      <c r="D54" s="184" t="b">
        <v>0</v>
      </c>
      <c r="E54" s="165" t="s">
        <v>263</v>
      </c>
    </row>
    <row r="55" spans="1:5" ht="15.5" x14ac:dyDescent="0.25">
      <c r="A55" s="186" t="b">
        <v>0</v>
      </c>
      <c r="B55" s="179" t="s">
        <v>264</v>
      </c>
      <c r="D55" s="184" t="b">
        <v>0</v>
      </c>
      <c r="E55" s="165" t="s">
        <v>265</v>
      </c>
    </row>
    <row r="56" spans="1:5" ht="15.5" x14ac:dyDescent="0.25">
      <c r="A56" s="186" t="b">
        <v>0</v>
      </c>
      <c r="B56" s="179" t="s">
        <v>139</v>
      </c>
      <c r="D56" s="184" t="b">
        <v>0</v>
      </c>
      <c r="E56" s="165" t="s">
        <v>140</v>
      </c>
    </row>
    <row r="57" spans="1:5" ht="15.5" x14ac:dyDescent="0.25">
      <c r="A57" s="186" t="b">
        <v>0</v>
      </c>
      <c r="B57" s="179" t="s">
        <v>266</v>
      </c>
      <c r="D57" s="184" t="b">
        <v>0</v>
      </c>
      <c r="E57" s="165" t="s">
        <v>267</v>
      </c>
    </row>
    <row r="58" spans="1:5" ht="15.5" x14ac:dyDescent="0.25">
      <c r="A58" s="178"/>
      <c r="B58" s="171" t="s">
        <v>292</v>
      </c>
      <c r="E58" s="175" t="s">
        <v>268</v>
      </c>
    </row>
    <row r="59" spans="1:5" ht="38.25" customHeight="1" x14ac:dyDescent="0.25">
      <c r="A59" s="186" t="b">
        <v>0</v>
      </c>
      <c r="B59" s="175" t="s">
        <v>269</v>
      </c>
      <c r="D59" s="184" t="b">
        <v>0</v>
      </c>
      <c r="E59" s="174" t="s">
        <v>270</v>
      </c>
    </row>
    <row r="60" spans="1:5" ht="22.5" customHeight="1" x14ac:dyDescent="0.25">
      <c r="A60" s="170" t="s">
        <v>117</v>
      </c>
      <c r="B60" s="176" t="s">
        <v>289</v>
      </c>
      <c r="D60" s="170" t="s">
        <v>117</v>
      </c>
      <c r="E60" s="176" t="s">
        <v>124</v>
      </c>
    </row>
    <row r="61" spans="1:5" ht="15.5" x14ac:dyDescent="0.25">
      <c r="A61" s="186" t="b">
        <v>0</v>
      </c>
      <c r="B61" s="175" t="s">
        <v>271</v>
      </c>
      <c r="D61" s="184" t="b">
        <v>0</v>
      </c>
      <c r="E61" s="174" t="s">
        <v>272</v>
      </c>
    </row>
    <row r="63" spans="1:5" ht="32.25" customHeight="1" x14ac:dyDescent="0.25">
      <c r="A63" s="205" t="s">
        <v>273</v>
      </c>
      <c r="B63" s="205"/>
      <c r="D63" s="205" t="s">
        <v>274</v>
      </c>
      <c r="E63" s="205"/>
    </row>
    <row r="64" spans="1:5" ht="15.5" x14ac:dyDescent="0.25">
      <c r="B64" s="174" t="s">
        <v>142</v>
      </c>
      <c r="E64" s="165" t="s">
        <v>143</v>
      </c>
    </row>
    <row r="65" spans="2:5" x14ac:dyDescent="0.25">
      <c r="B65" s="180" t="s">
        <v>231</v>
      </c>
      <c r="E65" s="180" t="s">
        <v>231</v>
      </c>
    </row>
  </sheetData>
  <sheetProtection algorithmName="SHA-512" hashValue="11GmBCOMhBGqKU8OD+yWbHXDPXIvGSVkp2H/2aynPi0vysFrVASCQSzLjDoKPnY0hFgyhL/xjbe6eTOQ18MoVg==" saltValue="Omm8vfVC0gYH7RUr1CXiNA==" spinCount="100000" sheet="1" objects="1" scenarios="1"/>
  <mergeCells count="14">
    <mergeCell ref="A63:B63"/>
    <mergeCell ref="D63:E63"/>
    <mergeCell ref="A15:B15"/>
    <mergeCell ref="D15:E15"/>
    <mergeCell ref="A47:B47"/>
    <mergeCell ref="D47:E47"/>
    <mergeCell ref="A51:B51"/>
    <mergeCell ref="D51:E51"/>
    <mergeCell ref="A1:B1"/>
    <mergeCell ref="D1:E1"/>
    <mergeCell ref="A3:B3"/>
    <mergeCell ref="D3:E3"/>
    <mergeCell ref="A8:B8"/>
    <mergeCell ref="D8:E8"/>
  </mergeCells>
  <hyperlinks>
    <hyperlink ref="B65" r:id="rId1" xr:uid="{99E8E0E0-3D25-4D64-8F09-52D9168AFE8A}"/>
    <hyperlink ref="E65" r:id="rId2" xr:uid="{C60C3B4C-95D5-45DD-9C92-53372566C8C3}"/>
    <hyperlink ref="B49" r:id="rId3" xr:uid="{B310E281-CD63-4EAB-ACC7-09A6796A9A50}"/>
    <hyperlink ref="E49" r:id="rId4" xr:uid="{890CED83-C253-4167-8E85-96273F0FFC9B}"/>
  </hyperlinks>
  <pageMargins left="0.70833333333333304" right="0.70833333333333304" top="0.74791666666666701" bottom="0.74791666666666701" header="0.51180555555555496" footer="0.31527777777777799"/>
  <pageSetup paperSize="5" scale="64" firstPageNumber="0" orientation="portrait" horizontalDpi="300" verticalDpi="300" r:id="rId5"/>
  <headerFooter>
    <oddFooter>&amp;C&amp;P de &amp;N</oddFooter>
  </headerFooter>
  <colBreaks count="1" manualBreakCount="1">
    <brk id="2"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AMJ40"/>
  <sheetViews>
    <sheetView zoomScaleNormal="100" workbookViewId="0"/>
  </sheetViews>
  <sheetFormatPr baseColWidth="10" defaultColWidth="9.1796875" defaultRowHeight="13" x14ac:dyDescent="0.3"/>
  <cols>
    <col min="1" max="1" width="32.453125" style="6" customWidth="1"/>
    <col min="2" max="2" width="11.453125" style="6" customWidth="1"/>
    <col min="3" max="6" width="9.1796875" style="6"/>
    <col min="7" max="7" width="9.1796875" style="7"/>
    <col min="8" max="1024" width="9.1796875" style="6"/>
  </cols>
  <sheetData>
    <row r="1" spans="1:7" ht="15" customHeight="1" x14ac:dyDescent="0.3">
      <c r="A1" s="195"/>
      <c r="B1" s="195"/>
      <c r="C1" s="195"/>
      <c r="D1" s="195"/>
      <c r="E1" s="195"/>
      <c r="F1" s="195"/>
      <c r="G1" s="195"/>
    </row>
    <row r="2" spans="1:7" ht="15" customHeight="1" x14ac:dyDescent="0.35">
      <c r="A2" s="10" t="s">
        <v>144</v>
      </c>
      <c r="B2" s="9"/>
      <c r="C2" s="9"/>
      <c r="D2" s="9"/>
      <c r="E2" s="9"/>
      <c r="F2" s="9"/>
      <c r="G2" s="9"/>
    </row>
    <row r="3" spans="1:7" ht="12.75" customHeight="1" x14ac:dyDescent="0.3">
      <c r="A3" s="9"/>
      <c r="B3" s="9"/>
      <c r="C3" s="9"/>
      <c r="D3" s="9"/>
      <c r="E3" s="9"/>
      <c r="F3" s="9"/>
      <c r="G3" s="9"/>
    </row>
    <row r="4" spans="1:7" ht="12.75" customHeight="1" x14ac:dyDescent="0.3">
      <c r="A4" s="9"/>
      <c r="B4" s="9"/>
      <c r="C4" s="9"/>
      <c r="D4" s="9"/>
      <c r="E4" s="9"/>
      <c r="F4" s="9"/>
      <c r="G4" s="9"/>
    </row>
    <row r="5" spans="1:7" x14ac:dyDescent="0.3">
      <c r="A5" s="7"/>
      <c r="B5" s="7"/>
      <c r="C5" s="7"/>
      <c r="D5" s="7"/>
      <c r="E5" s="7"/>
      <c r="F5" s="7"/>
    </row>
    <row r="6" spans="1:7" ht="15" customHeight="1" x14ac:dyDescent="0.3">
      <c r="A6" s="11" t="s">
        <v>145</v>
      </c>
      <c r="B6" s="11"/>
      <c r="C6" s="11"/>
      <c r="D6" s="11"/>
      <c r="E6" s="11"/>
      <c r="F6" s="11"/>
    </row>
    <row r="7" spans="1:7" ht="15.65" customHeight="1" x14ac:dyDescent="0.3">
      <c r="A7" s="12" t="s">
        <v>146</v>
      </c>
      <c r="B7" s="214">
        <f>Budget!C5</f>
        <v>0</v>
      </c>
      <c r="C7" s="214"/>
      <c r="D7" s="214"/>
      <c r="E7" s="214"/>
      <c r="F7" s="214"/>
    </row>
    <row r="8" spans="1:7" ht="15" customHeight="1" x14ac:dyDescent="0.3">
      <c r="A8" s="13"/>
      <c r="B8" s="7"/>
      <c r="C8" s="7"/>
      <c r="D8" s="7"/>
      <c r="E8" s="7"/>
      <c r="F8" s="7"/>
    </row>
    <row r="9" spans="1:7" ht="15" customHeight="1" x14ac:dyDescent="0.3">
      <c r="A9" s="14" t="s">
        <v>147</v>
      </c>
      <c r="B9" s="217"/>
      <c r="C9" s="217"/>
      <c r="D9" s="217"/>
      <c r="E9" s="217"/>
      <c r="F9" s="217"/>
    </row>
    <row r="10" spans="1:7" ht="15" customHeight="1" x14ac:dyDescent="0.3">
      <c r="A10" s="13"/>
      <c r="B10" s="218"/>
      <c r="C10" s="218"/>
      <c r="D10" s="218"/>
      <c r="E10" s="218"/>
      <c r="F10" s="218"/>
    </row>
    <row r="11" spans="1:7" ht="15" customHeight="1" x14ac:dyDescent="0.3">
      <c r="A11" s="13"/>
      <c r="B11" s="218"/>
      <c r="C11" s="218"/>
      <c r="D11" s="218"/>
      <c r="E11" s="218"/>
      <c r="F11" s="218"/>
    </row>
    <row r="12" spans="1:7" ht="15" customHeight="1" x14ac:dyDescent="0.3">
      <c r="A12" s="13"/>
      <c r="B12" s="219"/>
      <c r="C12" s="219"/>
      <c r="D12" s="219"/>
      <c r="E12" s="219"/>
      <c r="F12" s="219"/>
    </row>
    <row r="13" spans="1:7" x14ac:dyDescent="0.3">
      <c r="A13" s="7"/>
      <c r="B13" s="7"/>
      <c r="C13" s="7"/>
      <c r="D13" s="7"/>
      <c r="E13" s="7"/>
      <c r="F13" s="7"/>
    </row>
    <row r="14" spans="1:7" ht="26" x14ac:dyDescent="0.3">
      <c r="A14" s="14" t="s">
        <v>148</v>
      </c>
      <c r="B14" s="214">
        <f>Budget!C3</f>
        <v>0</v>
      </c>
      <c r="C14" s="214"/>
      <c r="D14" s="214"/>
      <c r="E14" s="214"/>
      <c r="F14" s="214"/>
    </row>
    <row r="15" spans="1:7" x14ac:dyDescent="0.3">
      <c r="A15" s="16"/>
      <c r="B15" s="17"/>
      <c r="C15" s="17"/>
      <c r="D15" s="17"/>
      <c r="E15" s="17"/>
      <c r="F15" s="18"/>
    </row>
    <row r="16" spans="1:7" ht="13" customHeight="1" x14ac:dyDescent="0.3">
      <c r="A16" s="15" t="s">
        <v>149</v>
      </c>
      <c r="B16" s="215" t="s">
        <v>233</v>
      </c>
      <c r="C16" s="215"/>
      <c r="D16" s="215"/>
      <c r="E16" s="215"/>
      <c r="F16" s="215"/>
    </row>
    <row r="17" spans="1:6" x14ac:dyDescent="0.3">
      <c r="A17" s="15"/>
      <c r="B17" s="215"/>
      <c r="C17" s="215"/>
      <c r="D17" s="215"/>
      <c r="E17" s="215"/>
      <c r="F17" s="215"/>
    </row>
    <row r="18" spans="1:6" x14ac:dyDescent="0.3">
      <c r="A18" s="15"/>
      <c r="B18" s="215"/>
      <c r="C18" s="215"/>
      <c r="D18" s="215"/>
      <c r="E18" s="215"/>
      <c r="F18" s="215"/>
    </row>
    <row r="19" spans="1:6" x14ac:dyDescent="0.3">
      <c r="A19" s="16"/>
      <c r="B19" s="19"/>
      <c r="C19" s="19"/>
      <c r="D19" s="19"/>
      <c r="E19" s="19"/>
      <c r="F19" s="18"/>
    </row>
    <row r="20" spans="1:6" x14ac:dyDescent="0.3">
      <c r="A20" s="15" t="s">
        <v>150</v>
      </c>
      <c r="B20" s="20" t="s">
        <v>151</v>
      </c>
      <c r="C20" s="21"/>
      <c r="D20" s="21"/>
      <c r="E20" s="21"/>
      <c r="F20" s="18"/>
    </row>
    <row r="21" spans="1:6" x14ac:dyDescent="0.3">
      <c r="A21" s="16"/>
      <c r="B21" s="19"/>
      <c r="C21" s="19"/>
      <c r="D21" s="19"/>
      <c r="E21" s="19"/>
      <c r="F21" s="18"/>
    </row>
    <row r="22" spans="1:6" ht="21" customHeight="1" x14ac:dyDescent="0.3">
      <c r="A22" s="22" t="s">
        <v>152</v>
      </c>
      <c r="B22" s="215">
        <f>Budget!C7</f>
        <v>0</v>
      </c>
      <c r="C22" s="215"/>
      <c r="D22" s="215"/>
      <c r="E22" s="215"/>
      <c r="F22" s="215"/>
    </row>
    <row r="23" spans="1:6" ht="21" customHeight="1" x14ac:dyDescent="0.3">
      <c r="A23" s="22"/>
      <c r="B23" s="215"/>
      <c r="C23" s="215"/>
      <c r="D23" s="215"/>
      <c r="E23" s="215"/>
      <c r="F23" s="215"/>
    </row>
    <row r="24" spans="1:6" ht="21" customHeight="1" x14ac:dyDescent="0.3">
      <c r="A24" s="22"/>
      <c r="B24" s="215"/>
      <c r="C24" s="215"/>
      <c r="D24" s="215"/>
      <c r="E24" s="215"/>
      <c r="F24" s="215"/>
    </row>
    <row r="25" spans="1:6" ht="21" customHeight="1" x14ac:dyDescent="0.3">
      <c r="A25" s="22"/>
      <c r="B25" s="215"/>
      <c r="C25" s="215"/>
      <c r="D25" s="215"/>
      <c r="E25" s="215"/>
      <c r="F25" s="215"/>
    </row>
    <row r="26" spans="1:6" x14ac:dyDescent="0.3">
      <c r="A26" s="23"/>
      <c r="B26" s="24"/>
      <c r="C26" s="24"/>
      <c r="D26" s="24"/>
      <c r="E26" s="24"/>
      <c r="F26" s="25"/>
    </row>
    <row r="27" spans="1:6" x14ac:dyDescent="0.3">
      <c r="A27" s="15" t="s">
        <v>153</v>
      </c>
      <c r="B27" s="216">
        <f>Budget!C9</f>
        <v>45839</v>
      </c>
      <c r="C27" s="216"/>
      <c r="D27" s="216"/>
      <c r="E27" s="216"/>
      <c r="F27" s="216"/>
    </row>
    <row r="28" spans="1:6" x14ac:dyDescent="0.3">
      <c r="A28" s="15" t="s">
        <v>154</v>
      </c>
      <c r="B28" s="216">
        <f>Budget!C10</f>
        <v>0</v>
      </c>
      <c r="C28" s="216"/>
      <c r="D28" s="216"/>
      <c r="E28" s="216"/>
      <c r="F28" s="216"/>
    </row>
    <row r="29" spans="1:6" x14ac:dyDescent="0.3">
      <c r="A29" s="21"/>
      <c r="B29" s="18"/>
      <c r="C29" s="18"/>
      <c r="D29" s="18"/>
      <c r="E29" s="18"/>
      <c r="F29" s="18"/>
    </row>
    <row r="30" spans="1:6" x14ac:dyDescent="0.3">
      <c r="A30" s="15" t="s">
        <v>155</v>
      </c>
      <c r="B30" s="193">
        <f>Budget!G48</f>
        <v>0</v>
      </c>
      <c r="C30" s="27"/>
      <c r="D30" s="27"/>
      <c r="E30" s="27"/>
      <c r="F30" s="27"/>
    </row>
    <row r="31" spans="1:6" x14ac:dyDescent="0.3">
      <c r="A31" s="7"/>
      <c r="B31" s="18"/>
      <c r="C31" s="18"/>
      <c r="D31" s="18"/>
      <c r="E31" s="18"/>
      <c r="F31" s="18"/>
    </row>
    <row r="32" spans="1:6" ht="43.5" customHeight="1" x14ac:dyDescent="0.3">
      <c r="A32" s="212" t="s">
        <v>160</v>
      </c>
      <c r="B32" s="212"/>
      <c r="C32" s="212"/>
      <c r="D32" s="212"/>
      <c r="E32" s="212"/>
      <c r="F32" s="212"/>
    </row>
    <row r="33" spans="1:6" ht="8.25" customHeight="1" x14ac:dyDescent="0.3">
      <c r="A33" s="7"/>
      <c r="B33" s="30"/>
      <c r="C33" s="30"/>
      <c r="D33" s="30"/>
      <c r="E33" s="30"/>
      <c r="F33" s="7"/>
    </row>
    <row r="34" spans="1:6" ht="45.75" customHeight="1" x14ac:dyDescent="0.3">
      <c r="A34" s="213" t="s">
        <v>161</v>
      </c>
      <c r="B34" s="213"/>
      <c r="C34" s="213"/>
      <c r="D34" s="213"/>
      <c r="E34" s="213"/>
      <c r="F34" s="213"/>
    </row>
    <row r="35" spans="1:6" x14ac:dyDescent="0.3">
      <c r="A35" s="29" t="s">
        <v>162</v>
      </c>
      <c r="B35" s="209">
        <f>B14</f>
        <v>0</v>
      </c>
      <c r="C35" s="209"/>
      <c r="D35" s="209"/>
      <c r="E35" s="209"/>
      <c r="F35" s="209"/>
    </row>
    <row r="36" spans="1:6" x14ac:dyDescent="0.3">
      <c r="A36" s="11"/>
      <c r="B36" s="30"/>
      <c r="C36" s="30"/>
      <c r="D36" s="30"/>
      <c r="E36" s="30"/>
      <c r="F36" s="7"/>
    </row>
    <row r="37" spans="1:6" ht="40" customHeight="1" x14ac:dyDescent="0.3">
      <c r="A37" s="32" t="s">
        <v>158</v>
      </c>
      <c r="B37" s="210"/>
      <c r="C37" s="210"/>
      <c r="D37" s="210"/>
      <c r="E37" s="210"/>
      <c r="F37" s="210"/>
    </row>
    <row r="38" spans="1:6" x14ac:dyDescent="0.3">
      <c r="A38" s="31"/>
      <c r="B38" s="30"/>
      <c r="C38" s="30"/>
      <c r="D38" s="30"/>
      <c r="E38" s="30"/>
      <c r="F38" s="7"/>
    </row>
    <row r="39" spans="1:6" x14ac:dyDescent="0.3">
      <c r="A39" s="12" t="s">
        <v>159</v>
      </c>
      <c r="B39" s="211"/>
      <c r="C39" s="211"/>
      <c r="D39" s="211"/>
      <c r="E39" s="211"/>
      <c r="F39" s="211"/>
    </row>
    <row r="40" spans="1:6" x14ac:dyDescent="0.3">
      <c r="A40" s="7"/>
      <c r="B40" s="7"/>
      <c r="C40" s="7"/>
      <c r="D40" s="7"/>
      <c r="E40" s="7"/>
      <c r="F40" s="7"/>
    </row>
  </sheetData>
  <sheetProtection algorithmName="SHA-512" hashValue="567mtEQLsGdG1a4ljTdCe2C6F1CXjFvbrtgpANhClLkchP5+373/ci9C/BkrnHPJi/0RXnztjqm1AG1JeCpBCQ==" saltValue="d99zdiyI1C0D6w9u6xrmiw==" spinCount="100000" sheet="1" objects="1" scenarios="1"/>
  <mergeCells count="15">
    <mergeCell ref="B7:F7"/>
    <mergeCell ref="B9:F9"/>
    <mergeCell ref="B10:F10"/>
    <mergeCell ref="B11:F11"/>
    <mergeCell ref="B12:F12"/>
    <mergeCell ref="B14:F14"/>
    <mergeCell ref="B16:F18"/>
    <mergeCell ref="B22:F25"/>
    <mergeCell ref="B27:F27"/>
    <mergeCell ref="B28:F28"/>
    <mergeCell ref="B35:F35"/>
    <mergeCell ref="B37:F37"/>
    <mergeCell ref="B39:F39"/>
    <mergeCell ref="A32:F32"/>
    <mergeCell ref="A34:F34"/>
  </mergeCells>
  <dataValidations count="13">
    <dataValidation allowBlank="1" showInputMessage="1" showErrorMessage="1" prompt="Hereby, I declare that this budget complies with the financing guidelines of Génome Québec and of the competition, and fully reflects the financial operations that will be carried out with the funding from the indicated organizations." sqref="A34:F34" xr:uid="{5A43C356-5E51-4C49-B7B4-BE10970FF4E0}"/>
    <dataValidation allowBlank="1" showInputMessage="1" showErrorMessage="1" prompt="Academic Project Leader" sqref="A35" xr:uid="{308B92E2-F5B4-42D5-964F-F36AFA96D26D}"/>
    <dataValidation allowBlank="1" showInputMessage="1" showErrorMessage="1" prompt="Academic Project Leader's Statement" sqref="A32:F32" xr:uid="{B1E9E5C9-062F-4BC6-9D19-E3A5D833BA30}"/>
    <dataValidation allowBlank="1" showInputMessage="1" showErrorMessage="1" prompt="Total Project Budget" sqref="A30" xr:uid="{1ABFA924-E6EF-4F81-A14F-D68E7FF0F878}"/>
    <dataValidation allowBlank="1" showInputMessage="1" showErrorMessage="1" prompt="Project End Date" sqref="A28" xr:uid="{DD115C27-CEBC-490B-9B53-C9A9B4E87BC5}"/>
    <dataValidation allowBlank="1" showInputMessage="1" showErrorMessage="1" prompt="Project Start Date" sqref="A27" xr:uid="{1F65F678-FE34-411D-9D33-45A9672B798B}"/>
    <dataValidation allowBlank="1" showInputMessage="1" showErrorMessage="1" prompt="Project Title" sqref="A22" xr:uid="{FFD59929-3567-4095-BBBE-C2DBBD4CD7B2}"/>
    <dataValidation allowBlank="1" showInputMessage="1" showErrorMessage="1" prompt="File Number" sqref="A20" xr:uid="{02DCA689-9BB4-4CD2-A48D-FA1682029317}"/>
    <dataValidation allowBlank="1" showInputMessage="1" showErrorMessage="1" prompt="Program Name" sqref="A16" xr:uid="{D1AEA63B-C8F0-4817-B376-D39AE0136D5B}"/>
    <dataValidation allowBlank="1" showInputMessage="1" showErrorMessage="1" prompt="Project Leader's Name" sqref="A14" xr:uid="{21E26BD2-2E3C-491B-97C5-803D614AF297}"/>
    <dataValidation allowBlank="1" showInputMessage="1" showErrorMessage="1" prompt="Address" sqref="A9" xr:uid="{F3E47F4F-974B-431C-AE8B-657A74663CA9}"/>
    <dataValidation allowBlank="1" showInputMessage="1" showErrorMessage="1" prompt="Name of the academic institution administering the grant" sqref="A6:A7" xr:uid="{89096C47-104C-4C72-ABAE-960D3AAE5E91}"/>
    <dataValidation allowBlank="1" showInputMessage="1" showErrorMessage="1" prompt="Veuillez consulter les directives à la ligne 31 / Please refer to the guidelines on line 31" sqref="B37:F37" xr:uid="{109F9978-7F3A-4707-BAF9-24BFDA8EEA59}"/>
  </dataValidations>
  <printOptions horizontalCentered="1"/>
  <pageMargins left="0.70833333333333304" right="0.70833333333333304" top="0.74791666666666701" bottom="0.55138888888888904" header="0.51180555555555496" footer="0.51180555555555496"/>
  <pageSetup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1:AME131"/>
  <sheetViews>
    <sheetView zoomScale="85" zoomScaleNormal="85" workbookViewId="0">
      <pane xSplit="8" ySplit="13" topLeftCell="I14" activePane="bottomRight" state="frozen"/>
      <selection pane="topRight" activeCell="I1" sqref="I1"/>
      <selection pane="bottomLeft" activeCell="A14" sqref="A14"/>
      <selection pane="bottomRight" activeCell="L13" sqref="L13"/>
    </sheetView>
  </sheetViews>
  <sheetFormatPr baseColWidth="10" defaultColWidth="11.453125" defaultRowHeight="15.5" x14ac:dyDescent="0.25"/>
  <cols>
    <col min="1" max="1" width="19.1796875" style="97" customWidth="1"/>
    <col min="2" max="2" width="16.7265625" style="97" customWidth="1"/>
    <col min="3" max="3" width="15.453125" style="97" customWidth="1"/>
    <col min="4" max="5" width="6.54296875" style="97" customWidth="1"/>
    <col min="6" max="6" width="14.453125" style="97" customWidth="1"/>
    <col min="7" max="7" width="14.54296875" style="97" customWidth="1"/>
    <col min="8" max="8" width="2.453125" style="116" customWidth="1"/>
    <col min="9" max="13" width="18.26953125" style="47" customWidth="1"/>
    <col min="14" max="14" width="14.26953125" style="47" customWidth="1"/>
    <col min="15" max="1019" width="11.453125" style="47"/>
    <col min="1020" max="16384" width="11.453125" style="101"/>
  </cols>
  <sheetData>
    <row r="1" spans="1:14" s="47" customFormat="1" ht="18.5" x14ac:dyDescent="0.25">
      <c r="A1" s="220" t="s">
        <v>232</v>
      </c>
      <c r="B1" s="220"/>
      <c r="C1" s="220"/>
      <c r="D1" s="220"/>
      <c r="E1" s="220"/>
      <c r="F1" s="220"/>
      <c r="G1" s="220"/>
      <c r="H1" s="220"/>
      <c r="I1" s="220"/>
      <c r="J1" s="220"/>
      <c r="K1" s="220"/>
      <c r="L1" s="220"/>
      <c r="M1" s="220"/>
      <c r="N1" s="220"/>
    </row>
    <row r="2" spans="1:14" s="47" customFormat="1" ht="12" customHeight="1" x14ac:dyDescent="0.25">
      <c r="A2" s="97"/>
      <c r="B2" s="97"/>
      <c r="C2" s="97"/>
      <c r="D2" s="97"/>
      <c r="E2" s="97"/>
      <c r="F2" s="97"/>
      <c r="H2" s="116"/>
      <c r="I2" s="97"/>
      <c r="J2" s="97"/>
      <c r="K2" s="97"/>
      <c r="L2" s="97"/>
      <c r="M2" s="97"/>
      <c r="N2" s="97"/>
    </row>
    <row r="3" spans="1:14" s="47" customFormat="1" ht="33.75" customHeight="1" x14ac:dyDescent="0.25">
      <c r="A3" s="230" t="s">
        <v>214</v>
      </c>
      <c r="B3" s="230"/>
      <c r="C3" s="236"/>
      <c r="D3" s="237"/>
      <c r="E3" s="237"/>
      <c r="F3" s="237"/>
      <c r="G3" s="238"/>
      <c r="H3" s="116"/>
      <c r="I3" s="97"/>
      <c r="J3" s="97"/>
      <c r="K3" s="97"/>
      <c r="L3" s="97"/>
      <c r="M3" s="97"/>
      <c r="N3" s="97"/>
    </row>
    <row r="4" spans="1:14" s="100" customFormat="1" ht="6" customHeight="1" x14ac:dyDescent="0.25">
      <c r="A4" s="99"/>
      <c r="B4" s="99"/>
      <c r="C4" s="97"/>
      <c r="D4" s="97"/>
      <c r="E4" s="97"/>
      <c r="F4" s="97"/>
      <c r="G4" s="97"/>
      <c r="H4" s="116"/>
      <c r="I4" s="97"/>
      <c r="J4" s="97"/>
      <c r="L4" s="97"/>
      <c r="M4" s="97"/>
      <c r="N4" s="97"/>
    </row>
    <row r="5" spans="1:14" s="100" customFormat="1" x14ac:dyDescent="0.25">
      <c r="A5" s="227" t="s">
        <v>163</v>
      </c>
      <c r="B5" s="227"/>
      <c r="C5" s="236"/>
      <c r="D5" s="237"/>
      <c r="E5" s="237"/>
      <c r="F5" s="237"/>
      <c r="G5" s="238"/>
      <c r="H5" s="116"/>
      <c r="I5" s="97"/>
      <c r="J5" s="97"/>
      <c r="K5" s="97"/>
      <c r="L5" s="97"/>
      <c r="M5" s="97"/>
      <c r="N5" s="97"/>
    </row>
    <row r="6" spans="1:14" s="100" customFormat="1" ht="6" customHeight="1" x14ac:dyDescent="0.25">
      <c r="A6" s="99"/>
      <c r="B6" s="99"/>
      <c r="C6" s="97"/>
      <c r="D6" s="97"/>
      <c r="E6" s="97"/>
      <c r="F6" s="97"/>
      <c r="G6" s="97"/>
      <c r="H6" s="116"/>
      <c r="I6" s="97"/>
      <c r="J6" s="97"/>
      <c r="K6" s="97"/>
      <c r="L6" s="97"/>
      <c r="M6" s="97"/>
      <c r="N6" s="97"/>
    </row>
    <row r="7" spans="1:14" s="100" customFormat="1" ht="39.65" customHeight="1" x14ac:dyDescent="0.25">
      <c r="A7" s="227" t="s">
        <v>152</v>
      </c>
      <c r="B7" s="227"/>
      <c r="C7" s="236"/>
      <c r="D7" s="237"/>
      <c r="E7" s="237"/>
      <c r="F7" s="237"/>
      <c r="G7" s="238"/>
      <c r="H7" s="116"/>
      <c r="I7" s="97"/>
      <c r="J7" s="97"/>
      <c r="K7" s="97"/>
      <c r="L7" s="97"/>
      <c r="M7" s="97"/>
      <c r="N7" s="97"/>
    </row>
    <row r="8" spans="1:14" s="100" customFormat="1" ht="6" customHeight="1" x14ac:dyDescent="0.25">
      <c r="A8" s="99"/>
      <c r="B8" s="99"/>
      <c r="C8" s="97"/>
      <c r="D8" s="97"/>
      <c r="E8" s="97"/>
      <c r="F8" s="97"/>
      <c r="G8" s="97"/>
      <c r="H8" s="116"/>
      <c r="I8" s="97"/>
      <c r="J8" s="97"/>
      <c r="K8" s="97"/>
      <c r="L8" s="97"/>
      <c r="M8" s="97"/>
      <c r="N8" s="97"/>
    </row>
    <row r="9" spans="1:14" s="47" customFormat="1" x14ac:dyDescent="0.25">
      <c r="A9" s="227" t="s">
        <v>164</v>
      </c>
      <c r="B9" s="227"/>
      <c r="C9" s="239">
        <v>45839</v>
      </c>
      <c r="D9" s="240"/>
      <c r="E9" s="240"/>
      <c r="F9" s="240"/>
      <c r="G9" s="241"/>
      <c r="H9" s="116"/>
      <c r="I9" s="97"/>
      <c r="J9" s="97"/>
      <c r="K9" s="97"/>
      <c r="L9" s="97"/>
      <c r="M9" s="97"/>
      <c r="N9" s="97"/>
    </row>
    <row r="10" spans="1:14" s="47" customFormat="1" x14ac:dyDescent="0.25">
      <c r="A10" s="227" t="s">
        <v>165</v>
      </c>
      <c r="B10" s="227"/>
      <c r="C10" s="242"/>
      <c r="D10" s="243"/>
      <c r="E10" s="243"/>
      <c r="F10" s="243"/>
      <c r="G10" s="244"/>
      <c r="H10" s="116"/>
      <c r="I10" s="97"/>
      <c r="J10" s="97"/>
      <c r="K10" s="97"/>
      <c r="L10" s="97"/>
      <c r="M10" s="97"/>
      <c r="N10" s="97"/>
    </row>
    <row r="11" spans="1:14" s="47" customFormat="1" ht="12" customHeight="1" x14ac:dyDescent="0.25">
      <c r="A11" s="97"/>
      <c r="B11" s="97"/>
      <c r="C11" s="97"/>
      <c r="D11" s="97"/>
      <c r="E11" s="97"/>
      <c r="F11" s="97"/>
      <c r="G11" s="97"/>
      <c r="H11" s="116"/>
      <c r="I11" s="97"/>
      <c r="J11" s="97"/>
      <c r="K11" s="97"/>
      <c r="L11" s="97"/>
      <c r="M11" s="97"/>
      <c r="N11" s="97"/>
    </row>
    <row r="12" spans="1:14" ht="16.149999999999999" customHeight="1" x14ac:dyDescent="0.25">
      <c r="A12" s="228" t="s">
        <v>166</v>
      </c>
      <c r="B12" s="228"/>
      <c r="C12" s="228"/>
      <c r="D12" s="228"/>
      <c r="E12" s="228"/>
      <c r="F12" s="228"/>
      <c r="G12" s="228"/>
      <c r="I12" s="229" t="s">
        <v>167</v>
      </c>
      <c r="J12" s="229"/>
      <c r="K12" s="229"/>
      <c r="L12" s="229"/>
      <c r="M12" s="229"/>
      <c r="N12" s="229"/>
    </row>
    <row r="13" spans="1:14" s="47" customFormat="1" ht="31.5" customHeight="1" x14ac:dyDescent="0.25">
      <c r="A13" s="228"/>
      <c r="B13" s="228"/>
      <c r="C13" s="228"/>
      <c r="D13" s="228"/>
      <c r="E13" s="228"/>
      <c r="F13" s="228"/>
      <c r="G13" s="228"/>
      <c r="H13" s="116"/>
      <c r="I13" s="119" t="s">
        <v>168</v>
      </c>
      <c r="J13" s="89" t="s">
        <v>169</v>
      </c>
      <c r="K13" s="89" t="s">
        <v>170</v>
      </c>
      <c r="L13" s="89" t="s">
        <v>171</v>
      </c>
      <c r="M13" s="89" t="s">
        <v>172</v>
      </c>
      <c r="N13" s="118" t="s">
        <v>173</v>
      </c>
    </row>
    <row r="14" spans="1:14" x14ac:dyDescent="0.25">
      <c r="A14" s="235" t="s">
        <v>174</v>
      </c>
      <c r="B14" s="235"/>
      <c r="C14" s="235"/>
      <c r="D14" s="235"/>
      <c r="E14" s="235"/>
      <c r="F14" s="235"/>
      <c r="G14" s="102">
        <f>N14</f>
        <v>0</v>
      </c>
      <c r="I14" s="102">
        <f>I48</f>
        <v>0</v>
      </c>
      <c r="J14" s="102">
        <f>J48</f>
        <v>0</v>
      </c>
      <c r="K14" s="102">
        <f>K48</f>
        <v>0</v>
      </c>
      <c r="L14" s="102">
        <f>L48</f>
        <v>0</v>
      </c>
      <c r="M14" s="102">
        <f>M48</f>
        <v>0</v>
      </c>
      <c r="N14" s="102">
        <f>SUM(I14:M14)</f>
        <v>0</v>
      </c>
    </row>
    <row r="15" spans="1:14" ht="9" customHeight="1" x14ac:dyDescent="0.25">
      <c r="I15" s="97"/>
      <c r="J15" s="97"/>
      <c r="K15" s="97"/>
      <c r="L15" s="97"/>
      <c r="M15" s="97"/>
      <c r="N15" s="97"/>
    </row>
    <row r="16" spans="1:14" s="47" customFormat="1" ht="15.75" customHeight="1" x14ac:dyDescent="0.25">
      <c r="A16" s="228" t="s">
        <v>175</v>
      </c>
      <c r="B16" s="228"/>
      <c r="C16" s="228"/>
      <c r="D16" s="228"/>
      <c r="E16" s="228"/>
      <c r="F16" s="228"/>
      <c r="G16" s="228"/>
      <c r="H16" s="116"/>
      <c r="I16" s="97"/>
      <c r="J16" s="97"/>
      <c r="K16" s="97"/>
      <c r="L16" s="97"/>
      <c r="M16" s="97"/>
      <c r="N16" s="97"/>
    </row>
    <row r="17" spans="1:14" s="47" customFormat="1" ht="15.75" customHeight="1" x14ac:dyDescent="0.25">
      <c r="A17" s="224" t="s">
        <v>176</v>
      </c>
      <c r="B17" s="224"/>
      <c r="C17" s="224"/>
      <c r="D17" s="224"/>
      <c r="E17" s="224"/>
      <c r="F17" s="224"/>
      <c r="G17" s="115"/>
      <c r="H17" s="117"/>
      <c r="I17" s="115"/>
      <c r="J17" s="115"/>
      <c r="K17" s="115"/>
      <c r="L17" s="115"/>
      <c r="M17" s="115"/>
      <c r="N17" s="115"/>
    </row>
    <row r="18" spans="1:14" x14ac:dyDescent="0.25">
      <c r="A18" s="232" t="s">
        <v>177</v>
      </c>
      <c r="B18" s="232"/>
      <c r="C18" s="232"/>
      <c r="D18" s="232"/>
      <c r="E18" s="232"/>
      <c r="F18" s="232"/>
      <c r="G18" s="103">
        <f>N18</f>
        <v>0</v>
      </c>
      <c r="I18" s="104"/>
      <c r="J18" s="104"/>
      <c r="K18" s="104"/>
      <c r="L18" s="104"/>
      <c r="M18" s="104"/>
      <c r="N18" s="103">
        <f>SUM(I18:M18)</f>
        <v>0</v>
      </c>
    </row>
    <row r="19" spans="1:14" ht="16" thickBot="1" x14ac:dyDescent="0.3">
      <c r="A19" s="245" t="s">
        <v>178</v>
      </c>
      <c r="B19" s="245"/>
      <c r="C19" s="245"/>
      <c r="D19" s="245"/>
      <c r="E19" s="245"/>
      <c r="F19" s="245"/>
      <c r="G19" s="106">
        <f>N19</f>
        <v>0</v>
      </c>
      <c r="I19" s="142"/>
      <c r="J19" s="107"/>
      <c r="K19" s="107"/>
      <c r="L19" s="107"/>
      <c r="M19" s="107"/>
      <c r="N19" s="106">
        <f>SUM(I19:M19)</f>
        <v>0</v>
      </c>
    </row>
    <row r="20" spans="1:14" x14ac:dyDescent="0.25">
      <c r="A20" s="226" t="s">
        <v>179</v>
      </c>
      <c r="B20" s="226"/>
      <c r="C20" s="226"/>
      <c r="D20" s="226"/>
      <c r="E20" s="226"/>
      <c r="F20" s="226"/>
      <c r="G20" s="105">
        <f>SUM(G18:G19)</f>
        <v>0</v>
      </c>
      <c r="I20" s="105">
        <f t="shared" ref="I20:N20" si="0">SUM(I18:I19)</f>
        <v>0</v>
      </c>
      <c r="J20" s="105">
        <f t="shared" si="0"/>
        <v>0</v>
      </c>
      <c r="K20" s="105">
        <f t="shared" si="0"/>
        <v>0</v>
      </c>
      <c r="L20" s="105">
        <f t="shared" si="0"/>
        <v>0</v>
      </c>
      <c r="M20" s="105">
        <f t="shared" si="0"/>
        <v>0</v>
      </c>
      <c r="N20" s="105">
        <f t="shared" si="0"/>
        <v>0</v>
      </c>
    </row>
    <row r="21" spans="1:14" ht="6" customHeight="1" x14ac:dyDescent="0.25">
      <c r="A21" s="225"/>
      <c r="B21" s="225"/>
      <c r="C21" s="225"/>
      <c r="D21" s="225"/>
      <c r="E21" s="225"/>
      <c r="F21" s="225"/>
      <c r="G21" s="225"/>
      <c r="I21" s="97"/>
      <c r="J21" s="97"/>
      <c r="K21" s="97"/>
      <c r="L21" s="97"/>
      <c r="M21" s="97"/>
      <c r="N21" s="97"/>
    </row>
    <row r="22" spans="1:14" s="47" customFormat="1" ht="15.75" customHeight="1" x14ac:dyDescent="0.25">
      <c r="A22" s="224" t="s">
        <v>180</v>
      </c>
      <c r="B22" s="224"/>
      <c r="C22" s="224"/>
      <c r="D22" s="224"/>
      <c r="E22" s="224"/>
      <c r="F22" s="224"/>
      <c r="G22" s="115"/>
      <c r="H22" s="116"/>
      <c r="I22" s="115"/>
      <c r="J22" s="115"/>
      <c r="K22" s="115"/>
      <c r="L22" s="115"/>
      <c r="M22" s="115"/>
      <c r="N22" s="115"/>
    </row>
    <row r="23" spans="1:14" x14ac:dyDescent="0.25">
      <c r="A23" s="233" t="s">
        <v>181</v>
      </c>
      <c r="B23" s="233"/>
      <c r="C23" s="233"/>
      <c r="D23" s="233"/>
      <c r="E23" s="233"/>
      <c r="F23" s="233"/>
      <c r="G23" s="103">
        <f>N23</f>
        <v>0</v>
      </c>
      <c r="I23" s="104"/>
      <c r="J23" s="104"/>
      <c r="K23" s="104"/>
      <c r="L23" s="104"/>
      <c r="M23" s="104"/>
      <c r="N23" s="103">
        <f>SUM(I23:M23)</f>
        <v>0</v>
      </c>
    </row>
    <row r="24" spans="1:14" ht="16" thickBot="1" x14ac:dyDescent="0.3">
      <c r="A24" s="233" t="s">
        <v>182</v>
      </c>
      <c r="B24" s="233"/>
      <c r="C24" s="233"/>
      <c r="D24" s="233"/>
      <c r="E24" s="233"/>
      <c r="F24" s="233"/>
      <c r="G24" s="106">
        <f>N24</f>
        <v>0</v>
      </c>
      <c r="I24" s="107"/>
      <c r="J24" s="107"/>
      <c r="K24" s="107"/>
      <c r="L24" s="107"/>
      <c r="M24" s="107"/>
      <c r="N24" s="106">
        <f>SUM(I24:M24)</f>
        <v>0</v>
      </c>
    </row>
    <row r="25" spans="1:14" x14ac:dyDescent="0.25">
      <c r="A25" s="226" t="s">
        <v>179</v>
      </c>
      <c r="B25" s="226"/>
      <c r="C25" s="226"/>
      <c r="D25" s="226"/>
      <c r="E25" s="226"/>
      <c r="F25" s="226"/>
      <c r="G25" s="105">
        <f>SUM(G23:G24)</f>
        <v>0</v>
      </c>
      <c r="I25" s="105">
        <f t="shared" ref="I25:N25" si="1">SUM(I23:I24)</f>
        <v>0</v>
      </c>
      <c r="J25" s="105">
        <f t="shared" si="1"/>
        <v>0</v>
      </c>
      <c r="K25" s="105">
        <f t="shared" si="1"/>
        <v>0</v>
      </c>
      <c r="L25" s="105">
        <f t="shared" si="1"/>
        <v>0</v>
      </c>
      <c r="M25" s="105">
        <f t="shared" si="1"/>
        <v>0</v>
      </c>
      <c r="N25" s="105">
        <f t="shared" si="1"/>
        <v>0</v>
      </c>
    </row>
    <row r="26" spans="1:14" ht="6" customHeight="1" x14ac:dyDescent="0.25">
      <c r="A26" s="225"/>
      <c r="B26" s="225"/>
      <c r="C26" s="225"/>
      <c r="D26" s="225"/>
      <c r="E26" s="225"/>
      <c r="F26" s="225"/>
      <c r="G26" s="225"/>
      <c r="I26" s="96"/>
      <c r="J26" s="96"/>
      <c r="K26" s="96"/>
      <c r="L26" s="96"/>
      <c r="M26" s="96"/>
      <c r="N26" s="96"/>
    </row>
    <row r="27" spans="1:14" s="47" customFormat="1" ht="15.75" customHeight="1" x14ac:dyDescent="0.25">
      <c r="A27" s="224" t="s">
        <v>183</v>
      </c>
      <c r="B27" s="224"/>
      <c r="C27" s="224"/>
      <c r="D27" s="224"/>
      <c r="E27" s="224"/>
      <c r="F27" s="224"/>
      <c r="G27" s="115"/>
      <c r="H27" s="116"/>
      <c r="I27" s="115"/>
      <c r="J27" s="115"/>
      <c r="K27" s="115"/>
      <c r="L27" s="115"/>
      <c r="M27" s="115"/>
      <c r="N27" s="115"/>
    </row>
    <row r="28" spans="1:14" ht="16" thickBot="1" x14ac:dyDescent="0.3">
      <c r="A28" s="246" t="s">
        <v>184</v>
      </c>
      <c r="B28" s="246"/>
      <c r="C28" s="246"/>
      <c r="D28" s="246"/>
      <c r="E28" s="246"/>
      <c r="F28" s="246"/>
      <c r="G28" s="108">
        <f>N28</f>
        <v>0</v>
      </c>
      <c r="I28" s="114"/>
      <c r="J28" s="114"/>
      <c r="K28" s="114"/>
      <c r="L28" s="114"/>
      <c r="M28" s="114"/>
      <c r="N28" s="108">
        <f>SUM(I28:M28)</f>
        <v>0</v>
      </c>
    </row>
    <row r="29" spans="1:14" x14ac:dyDescent="0.25">
      <c r="A29" s="226" t="s">
        <v>179</v>
      </c>
      <c r="B29" s="226"/>
      <c r="C29" s="226"/>
      <c r="D29" s="226"/>
      <c r="E29" s="226"/>
      <c r="F29" s="226"/>
      <c r="G29" s="105">
        <f>SUM(G28:G28)</f>
        <v>0</v>
      </c>
      <c r="I29" s="105">
        <f t="shared" ref="I29:N29" si="2">SUM(I28:I28)</f>
        <v>0</v>
      </c>
      <c r="J29" s="105">
        <f t="shared" si="2"/>
        <v>0</v>
      </c>
      <c r="K29" s="105">
        <f t="shared" si="2"/>
        <v>0</v>
      </c>
      <c r="L29" s="105">
        <f t="shared" si="2"/>
        <v>0</v>
      </c>
      <c r="M29" s="105">
        <f t="shared" si="2"/>
        <v>0</v>
      </c>
      <c r="N29" s="105">
        <f t="shared" si="2"/>
        <v>0</v>
      </c>
    </row>
    <row r="30" spans="1:14" ht="12.75" customHeight="1" x14ac:dyDescent="0.25">
      <c r="A30" s="225"/>
      <c r="B30" s="225"/>
      <c r="C30" s="225"/>
      <c r="D30" s="225"/>
      <c r="E30" s="225"/>
      <c r="F30" s="225"/>
      <c r="G30" s="225"/>
      <c r="I30" s="97"/>
      <c r="J30" s="97"/>
      <c r="K30" s="97"/>
      <c r="L30" s="97"/>
      <c r="M30" s="97"/>
      <c r="N30" s="97"/>
    </row>
    <row r="31" spans="1:14" s="47" customFormat="1" ht="15.75" customHeight="1" x14ac:dyDescent="0.25">
      <c r="A31" s="224" t="s">
        <v>185</v>
      </c>
      <c r="B31" s="224"/>
      <c r="C31" s="224"/>
      <c r="D31" s="224"/>
      <c r="E31" s="224"/>
      <c r="F31" s="224"/>
      <c r="G31" s="148">
        <f>IF(ISERR(G37/(G48-G37)),0,G37/(G48-G37))</f>
        <v>0</v>
      </c>
      <c r="H31" s="116"/>
      <c r="I31" s="115"/>
      <c r="J31" s="115"/>
      <c r="K31" s="115"/>
      <c r="L31" s="115"/>
      <c r="M31" s="115"/>
      <c r="N31" s="115"/>
    </row>
    <row r="32" spans="1:14" s="47" customFormat="1" ht="26.25" customHeight="1" x14ac:dyDescent="0.25">
      <c r="A32" s="222" t="str">
        <f>IF(G31&gt;5%,"Les frais généraux et administratifs ne doivent pas dépasser 5% du budget non administratif."," ")</f>
        <v xml:space="preserve"> </v>
      </c>
      <c r="B32" s="222"/>
      <c r="C32" s="222"/>
      <c r="D32" s="222"/>
      <c r="E32" s="222"/>
      <c r="F32" s="222"/>
      <c r="G32" s="222"/>
      <c r="H32" s="144"/>
      <c r="I32" s="222" t="str">
        <f>IF(G31&gt;5%,"General and administrative costs must not exceed 5% of the non-administrative budget."," ")</f>
        <v xml:space="preserve"> </v>
      </c>
      <c r="J32" s="222"/>
      <c r="K32" s="222"/>
      <c r="L32" s="222"/>
      <c r="M32" s="222"/>
      <c r="N32" s="222"/>
    </row>
    <row r="33" spans="1:14" x14ac:dyDescent="0.25">
      <c r="A33" s="232" t="s">
        <v>213</v>
      </c>
      <c r="B33" s="232"/>
      <c r="C33" s="232"/>
      <c r="D33" s="232"/>
      <c r="E33" s="232"/>
      <c r="F33" s="232"/>
      <c r="G33" s="103">
        <f>N33</f>
        <v>0</v>
      </c>
      <c r="I33" s="104"/>
      <c r="J33" s="104"/>
      <c r="K33" s="104"/>
      <c r="L33" s="104"/>
      <c r="M33" s="104"/>
      <c r="N33" s="103">
        <f>SUM(I33:M33)</f>
        <v>0</v>
      </c>
    </row>
    <row r="34" spans="1:14" x14ac:dyDescent="0.25">
      <c r="A34" s="233" t="s">
        <v>186</v>
      </c>
      <c r="B34" s="233"/>
      <c r="C34" s="233"/>
      <c r="D34" s="233"/>
      <c r="E34" s="233"/>
      <c r="F34" s="233"/>
      <c r="G34" s="103">
        <f>N34</f>
        <v>0</v>
      </c>
      <c r="I34" s="104"/>
      <c r="J34" s="104"/>
      <c r="K34" s="104"/>
      <c r="L34" s="104"/>
      <c r="M34" s="104"/>
      <c r="N34" s="103">
        <f>SUM(I34:M34)</f>
        <v>0</v>
      </c>
    </row>
    <row r="35" spans="1:14" x14ac:dyDescent="0.25">
      <c r="A35" s="232" t="s">
        <v>187</v>
      </c>
      <c r="B35" s="232"/>
      <c r="C35" s="232"/>
      <c r="D35" s="232"/>
      <c r="E35" s="232"/>
      <c r="F35" s="232"/>
      <c r="G35" s="109">
        <f>N35</f>
        <v>0</v>
      </c>
      <c r="I35" s="110"/>
      <c r="J35" s="110"/>
      <c r="K35" s="110"/>
      <c r="L35" s="110"/>
      <c r="M35" s="110"/>
      <c r="N35" s="109">
        <f>SUM(I35:M35)</f>
        <v>0</v>
      </c>
    </row>
    <row r="36" spans="1:14" ht="16" thickBot="1" x14ac:dyDescent="0.3">
      <c r="A36" s="232" t="s">
        <v>188</v>
      </c>
      <c r="B36" s="232"/>
      <c r="C36" s="232"/>
      <c r="D36" s="232"/>
      <c r="E36" s="232"/>
      <c r="F36" s="232"/>
      <c r="G36" s="105">
        <f>N36</f>
        <v>0</v>
      </c>
      <c r="I36" s="111"/>
      <c r="J36" s="111"/>
      <c r="K36" s="111"/>
      <c r="L36" s="111"/>
      <c r="M36" s="111"/>
      <c r="N36" s="105">
        <f>SUM(I36:M36)</f>
        <v>0</v>
      </c>
    </row>
    <row r="37" spans="1:14" x14ac:dyDescent="0.25">
      <c r="A37" s="226" t="s">
        <v>179</v>
      </c>
      <c r="B37" s="226"/>
      <c r="C37" s="226"/>
      <c r="D37" s="226"/>
      <c r="E37" s="226"/>
      <c r="F37" s="226"/>
      <c r="G37" s="112">
        <f>SUM(G33:G36)</f>
        <v>0</v>
      </c>
      <c r="I37" s="112">
        <f t="shared" ref="I37:N37" si="3">SUM(I33:I36)</f>
        <v>0</v>
      </c>
      <c r="J37" s="112">
        <f t="shared" si="3"/>
        <v>0</v>
      </c>
      <c r="K37" s="112">
        <f t="shared" si="3"/>
        <v>0</v>
      </c>
      <c r="L37" s="112">
        <f t="shared" si="3"/>
        <v>0</v>
      </c>
      <c r="M37" s="112">
        <f t="shared" si="3"/>
        <v>0</v>
      </c>
      <c r="N37" s="112">
        <f t="shared" si="3"/>
        <v>0</v>
      </c>
    </row>
    <row r="38" spans="1:14" ht="6" customHeight="1" x14ac:dyDescent="0.25">
      <c r="F38" s="98"/>
      <c r="I38" s="97"/>
      <c r="J38" s="97"/>
      <c r="K38" s="97"/>
      <c r="L38" s="97"/>
      <c r="M38" s="97"/>
      <c r="N38" s="97"/>
    </row>
    <row r="39" spans="1:14" s="47" customFormat="1" x14ac:dyDescent="0.25">
      <c r="A39" s="224" t="s">
        <v>189</v>
      </c>
      <c r="B39" s="224"/>
      <c r="C39" s="224"/>
      <c r="D39" s="224"/>
      <c r="E39" s="224"/>
      <c r="F39" s="224"/>
      <c r="G39" s="148" t="str">
        <f>IFERROR(I42/I48,"")</f>
        <v/>
      </c>
      <c r="H39" s="116"/>
      <c r="I39" s="115"/>
      <c r="J39" s="115"/>
      <c r="K39" s="115"/>
      <c r="L39" s="115"/>
      <c r="M39" s="115"/>
      <c r="N39" s="115"/>
    </row>
    <row r="40" spans="1:14" s="47" customFormat="1" ht="49.15" customHeight="1" x14ac:dyDescent="0.25">
      <c r="A40" s="234" t="str">
        <f>IF(G39&gt;25%,"Le total des fonds de Génome Québec utilisés pour des équipements ne peut dépasser 25% de la contribution approuvée de Génome Québec. Les fonds Génome Québec ne peuvent être utilisés pour acheter ou louer un équipement de plus de 25 000 $ avant les taxes.","")</f>
        <v>Le total des fonds de Génome Québec utilisés pour des équipements ne peut dépasser 25% de la contribution approuvée de Génome Québec. Les fonds Génome Québec ne peuvent être utilisés pour acheter ou louer un équipement de plus de 25 000 $ avant les taxes.</v>
      </c>
      <c r="B40" s="234"/>
      <c r="C40" s="234"/>
      <c r="D40" s="234"/>
      <c r="E40" s="234"/>
      <c r="F40" s="234"/>
      <c r="G40" s="234"/>
      <c r="H40" s="141"/>
      <c r="I40" s="222" t="str">
        <f>IF(G39&gt;25%,"The total amount of funds from Génome Québec used for equipment cannot exceed 25% of the approved contribution from Génome Québec. Génome Québec funds cannot be used to purchase or lease equipment costing more than $25,000 before taxes.","")</f>
        <v>The total amount of funds from Génome Québec used for equipment cannot exceed 25% of the approved contribution from Génome Québec. Génome Québec funds cannot be used to purchase or lease equipment costing more than $25,000 before taxes.</v>
      </c>
      <c r="J40" s="222"/>
      <c r="K40" s="222"/>
      <c r="L40" s="222"/>
      <c r="M40" s="222"/>
      <c r="N40" s="222"/>
    </row>
    <row r="41" spans="1:14" ht="16" thickBot="1" x14ac:dyDescent="0.3">
      <c r="A41" s="232" t="s">
        <v>190</v>
      </c>
      <c r="B41" s="232"/>
      <c r="C41" s="232"/>
      <c r="D41" s="232"/>
      <c r="E41" s="232"/>
      <c r="F41" s="232"/>
      <c r="G41" s="108">
        <f>N41</f>
        <v>0</v>
      </c>
      <c r="I41" s="114"/>
      <c r="J41" s="114"/>
      <c r="K41" s="114"/>
      <c r="L41" s="114"/>
      <c r="M41" s="114"/>
      <c r="N41" s="108">
        <f>SUM(I41:M41)</f>
        <v>0</v>
      </c>
    </row>
    <row r="42" spans="1:14" x14ac:dyDescent="0.25">
      <c r="A42" s="226" t="s">
        <v>179</v>
      </c>
      <c r="B42" s="226"/>
      <c r="C42" s="226"/>
      <c r="D42" s="226"/>
      <c r="E42" s="226"/>
      <c r="F42" s="226"/>
      <c r="G42" s="105">
        <f>SUM(G41:G41)</f>
        <v>0</v>
      </c>
      <c r="I42" s="105">
        <f t="shared" ref="I42:N42" si="4">SUM(I41:I41)</f>
        <v>0</v>
      </c>
      <c r="J42" s="105">
        <f t="shared" si="4"/>
        <v>0</v>
      </c>
      <c r="K42" s="105">
        <f t="shared" si="4"/>
        <v>0</v>
      </c>
      <c r="L42" s="105">
        <f t="shared" si="4"/>
        <v>0</v>
      </c>
      <c r="M42" s="105">
        <f t="shared" si="4"/>
        <v>0</v>
      </c>
      <c r="N42" s="105">
        <f t="shared" si="4"/>
        <v>0</v>
      </c>
    </row>
    <row r="43" spans="1:14" ht="6" customHeight="1" x14ac:dyDescent="0.25">
      <c r="A43" s="99"/>
      <c r="B43" s="99"/>
      <c r="C43" s="99"/>
      <c r="D43" s="99"/>
      <c r="E43" s="99"/>
      <c r="F43" s="99"/>
      <c r="I43" s="97"/>
      <c r="J43" s="97"/>
      <c r="K43" s="97"/>
      <c r="L43" s="97"/>
      <c r="M43" s="97"/>
      <c r="N43" s="97"/>
    </row>
    <row r="44" spans="1:14" x14ac:dyDescent="0.25">
      <c r="A44" s="224" t="s">
        <v>281</v>
      </c>
      <c r="B44" s="224"/>
      <c r="C44" s="224"/>
      <c r="D44" s="224"/>
      <c r="E44" s="224"/>
      <c r="F44" s="224"/>
      <c r="G44" s="148">
        <f>IF(ISERR(G46/G48),0,(G46/G48))</f>
        <v>0</v>
      </c>
      <c r="I44" s="115"/>
      <c r="J44" s="115"/>
      <c r="K44" s="115"/>
      <c r="L44" s="115"/>
      <c r="M44" s="115"/>
      <c r="N44" s="115"/>
    </row>
    <row r="45" spans="1:14" x14ac:dyDescent="0.25">
      <c r="A45" s="223" t="str">
        <f>IF(G44&lt;50%,"Un cofinancement d'au moins 50% est requis"," ")</f>
        <v>Un cofinancement d'au moins 50% est requis</v>
      </c>
      <c r="B45" s="223"/>
      <c r="C45" s="223"/>
      <c r="D45" s="223"/>
      <c r="E45" s="223"/>
      <c r="F45" s="223"/>
      <c r="G45" s="223"/>
      <c r="H45" s="141"/>
      <c r="I45" s="223" t="str">
        <f>IF(G44&lt;50%,"A co-funding of at least 50% is required"," ")</f>
        <v>A co-funding of at least 50% is required</v>
      </c>
      <c r="J45" s="223"/>
      <c r="K45" s="223"/>
      <c r="L45" s="223"/>
      <c r="M45" s="223"/>
      <c r="N45" s="223"/>
    </row>
    <row r="46" spans="1:14" x14ac:dyDescent="0.25">
      <c r="A46" s="232" t="s">
        <v>191</v>
      </c>
      <c r="B46" s="232"/>
      <c r="C46" s="232"/>
      <c r="D46" s="232"/>
      <c r="E46" s="232"/>
      <c r="F46" s="232"/>
      <c r="G46" s="105">
        <f>SUM(J48:M48)</f>
        <v>0</v>
      </c>
    </row>
    <row r="47" spans="1:14" ht="6.75" customHeight="1" x14ac:dyDescent="0.25">
      <c r="I47" s="221"/>
      <c r="J47" s="221"/>
      <c r="K47" s="221"/>
      <c r="L47" s="221"/>
      <c r="M47" s="221"/>
      <c r="N47" s="221"/>
    </row>
    <row r="48" spans="1:14" x14ac:dyDescent="0.25">
      <c r="A48" s="231" t="s">
        <v>192</v>
      </c>
      <c r="B48" s="231"/>
      <c r="C48" s="231"/>
      <c r="D48" s="231"/>
      <c r="E48" s="231"/>
      <c r="F48" s="231"/>
      <c r="G48" s="196">
        <f>SUM(+G20+G25+G29+G37+G42)</f>
        <v>0</v>
      </c>
      <c r="I48" s="113">
        <f>SUM(+I20+I25+I29+I37+I42)</f>
        <v>0</v>
      </c>
      <c r="J48" s="113">
        <f t="shared" ref="J48:N48" si="5">SUM(+J20+J25+J29+J37+J42)</f>
        <v>0</v>
      </c>
      <c r="K48" s="113">
        <f t="shared" si="5"/>
        <v>0</v>
      </c>
      <c r="L48" s="113">
        <f t="shared" si="5"/>
        <v>0</v>
      </c>
      <c r="M48" s="113">
        <f t="shared" si="5"/>
        <v>0</v>
      </c>
      <c r="N48" s="113">
        <f t="shared" si="5"/>
        <v>0</v>
      </c>
    </row>
    <row r="49" spans="1:1019" x14ac:dyDescent="0.25">
      <c r="A49" s="47"/>
      <c r="B49" s="47"/>
      <c r="C49" s="47"/>
      <c r="D49" s="47"/>
      <c r="E49" s="47"/>
      <c r="F49" s="47"/>
      <c r="G49" s="47"/>
      <c r="H49" s="47"/>
    </row>
    <row r="50" spans="1:1019" s="143" customFormat="1" hidden="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c r="OH50" s="64"/>
      <c r="OI50" s="64"/>
      <c r="OJ50" s="64"/>
      <c r="OK50" s="64"/>
      <c r="OL50" s="64"/>
      <c r="OM50" s="64"/>
      <c r="ON50" s="64"/>
      <c r="OO50" s="64"/>
      <c r="OP50" s="64"/>
      <c r="OQ50" s="64"/>
      <c r="OR50" s="64"/>
      <c r="OS50" s="64"/>
      <c r="OT50" s="64"/>
      <c r="OU50" s="64"/>
      <c r="OV50" s="64"/>
      <c r="OW50" s="64"/>
      <c r="OX50" s="64"/>
      <c r="OY50" s="64"/>
      <c r="OZ50" s="64"/>
      <c r="PA50" s="64"/>
      <c r="PB50" s="64"/>
      <c r="PC50" s="64"/>
      <c r="PD50" s="64"/>
      <c r="PE50" s="64"/>
      <c r="PF50" s="64"/>
      <c r="PG50" s="64"/>
      <c r="PH50" s="64"/>
      <c r="PI50" s="64"/>
      <c r="PJ50" s="64"/>
      <c r="PK50" s="64"/>
      <c r="PL50" s="64"/>
      <c r="PM50" s="64"/>
      <c r="PN50" s="64"/>
      <c r="PO50" s="64"/>
      <c r="PP50" s="64"/>
      <c r="PQ50" s="64"/>
      <c r="PR50" s="64"/>
      <c r="PS50" s="64"/>
      <c r="PT50" s="64"/>
      <c r="PU50" s="64"/>
      <c r="PV50" s="64"/>
      <c r="PW50" s="64"/>
      <c r="PX50" s="64"/>
      <c r="PY50" s="64"/>
      <c r="PZ50" s="64"/>
      <c r="QA50" s="64"/>
      <c r="QB50" s="64"/>
      <c r="QC50" s="64"/>
      <c r="QD50" s="64"/>
      <c r="QE50" s="64"/>
      <c r="QF50" s="64"/>
      <c r="QG50" s="64"/>
      <c r="QH50" s="64"/>
      <c r="QI50" s="64"/>
      <c r="QJ50" s="64"/>
      <c r="QK50" s="64"/>
      <c r="QL50" s="64"/>
      <c r="QM50" s="64"/>
      <c r="QN50" s="64"/>
      <c r="QO50" s="64"/>
      <c r="QP50" s="64"/>
      <c r="QQ50" s="64"/>
      <c r="QR50" s="64"/>
      <c r="QS50" s="64"/>
      <c r="QT50" s="64"/>
      <c r="QU50" s="64"/>
      <c r="QV50" s="64"/>
      <c r="QW50" s="64"/>
      <c r="QX50" s="64"/>
      <c r="QY50" s="64"/>
      <c r="QZ50" s="64"/>
      <c r="RA50" s="64"/>
      <c r="RB50" s="64"/>
      <c r="RC50" s="64"/>
      <c r="RD50" s="64"/>
      <c r="RE50" s="64"/>
      <c r="RF50" s="64"/>
      <c r="RG50" s="64"/>
      <c r="RH50" s="64"/>
      <c r="RI50" s="64"/>
      <c r="RJ50" s="64"/>
      <c r="RK50" s="64"/>
      <c r="RL50" s="64"/>
      <c r="RM50" s="64"/>
      <c r="RN50" s="64"/>
      <c r="RO50" s="64"/>
      <c r="RP50" s="64"/>
      <c r="RQ50" s="64"/>
      <c r="RR50" s="64"/>
      <c r="RS50" s="64"/>
      <c r="RT50" s="64"/>
      <c r="RU50" s="64"/>
      <c r="RV50" s="64"/>
      <c r="RW50" s="64"/>
      <c r="RX50" s="64"/>
      <c r="RY50" s="64"/>
      <c r="RZ50" s="64"/>
      <c r="SA50" s="64"/>
      <c r="SB50" s="64"/>
      <c r="SC50" s="64"/>
      <c r="SD50" s="64"/>
      <c r="SE50" s="64"/>
      <c r="SF50" s="64"/>
      <c r="SG50" s="64"/>
      <c r="SH50" s="64"/>
      <c r="SI50" s="64"/>
      <c r="SJ50" s="64"/>
      <c r="SK50" s="64"/>
      <c r="SL50" s="64"/>
      <c r="SM50" s="64"/>
      <c r="SN50" s="64"/>
      <c r="SO50" s="64"/>
      <c r="SP50" s="64"/>
      <c r="SQ50" s="64"/>
      <c r="SR50" s="64"/>
      <c r="SS50" s="64"/>
      <c r="ST50" s="64"/>
      <c r="SU50" s="64"/>
      <c r="SV50" s="64"/>
      <c r="SW50" s="64"/>
      <c r="SX50" s="64"/>
      <c r="SY50" s="64"/>
      <c r="SZ50" s="64"/>
      <c r="TA50" s="64"/>
      <c r="TB50" s="64"/>
      <c r="TC50" s="64"/>
      <c r="TD50" s="64"/>
      <c r="TE50" s="64"/>
      <c r="TF50" s="64"/>
      <c r="TG50" s="64"/>
      <c r="TH50" s="64"/>
      <c r="TI50" s="64"/>
      <c r="TJ50" s="64"/>
      <c r="TK50" s="64"/>
      <c r="TL50" s="64"/>
      <c r="TM50" s="64"/>
      <c r="TN50" s="64"/>
      <c r="TO50" s="64"/>
      <c r="TP50" s="64"/>
      <c r="TQ50" s="64"/>
      <c r="TR50" s="64"/>
      <c r="TS50" s="64"/>
      <c r="TT50" s="64"/>
      <c r="TU50" s="64"/>
      <c r="TV50" s="64"/>
      <c r="TW50" s="64"/>
      <c r="TX50" s="64"/>
      <c r="TY50" s="64"/>
      <c r="TZ50" s="64"/>
      <c r="UA50" s="64"/>
      <c r="UB50" s="64"/>
      <c r="UC50" s="64"/>
      <c r="UD50" s="64"/>
      <c r="UE50" s="64"/>
      <c r="UF50" s="64"/>
      <c r="UG50" s="64"/>
      <c r="UH50" s="64"/>
      <c r="UI50" s="64"/>
      <c r="UJ50" s="64"/>
      <c r="UK50" s="64"/>
      <c r="UL50" s="64"/>
      <c r="UM50" s="64"/>
      <c r="UN50" s="64"/>
      <c r="UO50" s="64"/>
      <c r="UP50" s="64"/>
      <c r="UQ50" s="64"/>
      <c r="UR50" s="64"/>
      <c r="US50" s="64"/>
      <c r="UT50" s="64"/>
      <c r="UU50" s="64"/>
      <c r="UV50" s="64"/>
      <c r="UW50" s="64"/>
      <c r="UX50" s="64"/>
      <c r="UY50" s="64"/>
      <c r="UZ50" s="64"/>
      <c r="VA50" s="64"/>
      <c r="VB50" s="64"/>
      <c r="VC50" s="64"/>
      <c r="VD50" s="64"/>
      <c r="VE50" s="64"/>
      <c r="VF50" s="64"/>
      <c r="VG50" s="64"/>
      <c r="VH50" s="64"/>
      <c r="VI50" s="64"/>
      <c r="VJ50" s="64"/>
      <c r="VK50" s="64"/>
      <c r="VL50" s="64"/>
      <c r="VM50" s="64"/>
      <c r="VN50" s="64"/>
      <c r="VO50" s="64"/>
      <c r="VP50" s="64"/>
      <c r="VQ50" s="64"/>
      <c r="VR50" s="64"/>
      <c r="VS50" s="64"/>
      <c r="VT50" s="64"/>
      <c r="VU50" s="64"/>
      <c r="VV50" s="64"/>
      <c r="VW50" s="64"/>
      <c r="VX50" s="64"/>
      <c r="VY50" s="64"/>
      <c r="VZ50" s="64"/>
      <c r="WA50" s="64"/>
      <c r="WB50" s="64"/>
      <c r="WC50" s="64"/>
      <c r="WD50" s="64"/>
      <c r="WE50" s="64"/>
      <c r="WF50" s="64"/>
      <c r="WG50" s="64"/>
      <c r="WH50" s="64"/>
      <c r="WI50" s="64"/>
      <c r="WJ50" s="64"/>
      <c r="WK50" s="64"/>
      <c r="WL50" s="64"/>
      <c r="WM50" s="64"/>
      <c r="WN50" s="64"/>
      <c r="WO50" s="64"/>
      <c r="WP50" s="64"/>
      <c r="WQ50" s="64"/>
      <c r="WR50" s="64"/>
      <c r="WS50" s="64"/>
      <c r="WT50" s="64"/>
      <c r="WU50" s="64"/>
      <c r="WV50" s="64"/>
      <c r="WW50" s="64"/>
      <c r="WX50" s="64"/>
      <c r="WY50" s="64"/>
      <c r="WZ50" s="64"/>
      <c r="XA50" s="64"/>
      <c r="XB50" s="64"/>
      <c r="XC50" s="64"/>
      <c r="XD50" s="64"/>
      <c r="XE50" s="64"/>
      <c r="XF50" s="64"/>
      <c r="XG50" s="64"/>
      <c r="XH50" s="64"/>
      <c r="XI50" s="64"/>
      <c r="XJ50" s="64"/>
      <c r="XK50" s="64"/>
      <c r="XL50" s="64"/>
      <c r="XM50" s="64"/>
      <c r="XN50" s="64"/>
      <c r="XO50" s="64"/>
      <c r="XP50" s="64"/>
      <c r="XQ50" s="64"/>
      <c r="XR50" s="64"/>
      <c r="XS50" s="64"/>
      <c r="XT50" s="64"/>
      <c r="XU50" s="64"/>
      <c r="XV50" s="64"/>
      <c r="XW50" s="64"/>
      <c r="XX50" s="64"/>
      <c r="XY50" s="64"/>
      <c r="XZ50" s="64"/>
      <c r="YA50" s="64"/>
      <c r="YB50" s="64"/>
      <c r="YC50" s="64"/>
      <c r="YD50" s="64"/>
      <c r="YE50" s="64"/>
      <c r="YF50" s="64"/>
      <c r="YG50" s="64"/>
      <c r="YH50" s="64"/>
      <c r="YI50" s="64"/>
      <c r="YJ50" s="64"/>
      <c r="YK50" s="64"/>
      <c r="YL50" s="64"/>
      <c r="YM50" s="64"/>
      <c r="YN50" s="64"/>
      <c r="YO50" s="64"/>
      <c r="YP50" s="64"/>
      <c r="YQ50" s="64"/>
      <c r="YR50" s="64"/>
      <c r="YS50" s="64"/>
      <c r="YT50" s="64"/>
      <c r="YU50" s="64"/>
      <c r="YV50" s="64"/>
      <c r="YW50" s="64"/>
      <c r="YX50" s="64"/>
      <c r="YY50" s="64"/>
      <c r="YZ50" s="64"/>
      <c r="ZA50" s="64"/>
      <c r="ZB50" s="64"/>
      <c r="ZC50" s="64"/>
      <c r="ZD50" s="64"/>
      <c r="ZE50" s="64"/>
      <c r="ZF50" s="64"/>
      <c r="ZG50" s="64"/>
      <c r="ZH50" s="64"/>
      <c r="ZI50" s="64"/>
      <c r="ZJ50" s="64"/>
      <c r="ZK50" s="64"/>
      <c r="ZL50" s="64"/>
      <c r="ZM50" s="64"/>
      <c r="ZN50" s="64"/>
      <c r="ZO50" s="64"/>
      <c r="ZP50" s="64"/>
      <c r="ZQ50" s="64"/>
      <c r="ZR50" s="64"/>
      <c r="ZS50" s="64"/>
      <c r="ZT50" s="64"/>
      <c r="ZU50" s="64"/>
      <c r="ZV50" s="64"/>
      <c r="ZW50" s="64"/>
      <c r="ZX50" s="64"/>
      <c r="ZY50" s="64"/>
      <c r="ZZ50" s="64"/>
      <c r="AAA50" s="64"/>
      <c r="AAB50" s="64"/>
      <c r="AAC50" s="64"/>
      <c r="AAD50" s="64"/>
      <c r="AAE50" s="64"/>
      <c r="AAF50" s="64"/>
      <c r="AAG50" s="64"/>
      <c r="AAH50" s="64"/>
      <c r="AAI50" s="64"/>
      <c r="AAJ50" s="64"/>
      <c r="AAK50" s="64"/>
      <c r="AAL50" s="64"/>
      <c r="AAM50" s="64"/>
      <c r="AAN50" s="64"/>
      <c r="AAO50" s="64"/>
      <c r="AAP50" s="64"/>
      <c r="AAQ50" s="64"/>
      <c r="AAR50" s="64"/>
      <c r="AAS50" s="64"/>
      <c r="AAT50" s="64"/>
      <c r="AAU50" s="64"/>
      <c r="AAV50" s="64"/>
      <c r="AAW50" s="64"/>
      <c r="AAX50" s="64"/>
      <c r="AAY50" s="64"/>
      <c r="AAZ50" s="64"/>
      <c r="ABA50" s="64"/>
      <c r="ABB50" s="64"/>
      <c r="ABC50" s="64"/>
      <c r="ABD50" s="64"/>
      <c r="ABE50" s="64"/>
      <c r="ABF50" s="64"/>
      <c r="ABG50" s="64"/>
      <c r="ABH50" s="64"/>
      <c r="ABI50" s="64"/>
      <c r="ABJ50" s="64"/>
      <c r="ABK50" s="64"/>
      <c r="ABL50" s="64"/>
      <c r="ABM50" s="64"/>
      <c r="ABN50" s="64"/>
      <c r="ABO50" s="64"/>
      <c r="ABP50" s="64"/>
      <c r="ABQ50" s="64"/>
      <c r="ABR50" s="64"/>
      <c r="ABS50" s="64"/>
      <c r="ABT50" s="64"/>
      <c r="ABU50" s="64"/>
      <c r="ABV50" s="64"/>
      <c r="ABW50" s="64"/>
      <c r="ABX50" s="64"/>
      <c r="ABY50" s="64"/>
      <c r="ABZ50" s="64"/>
      <c r="ACA50" s="64"/>
      <c r="ACB50" s="64"/>
      <c r="ACC50" s="64"/>
      <c r="ACD50" s="64"/>
      <c r="ACE50" s="64"/>
      <c r="ACF50" s="64"/>
      <c r="ACG50" s="64"/>
      <c r="ACH50" s="64"/>
      <c r="ACI50" s="64"/>
      <c r="ACJ50" s="64"/>
      <c r="ACK50" s="64"/>
      <c r="ACL50" s="64"/>
      <c r="ACM50" s="64"/>
      <c r="ACN50" s="64"/>
      <c r="ACO50" s="64"/>
      <c r="ACP50" s="64"/>
      <c r="ACQ50" s="64"/>
      <c r="ACR50" s="64"/>
      <c r="ACS50" s="64"/>
      <c r="ACT50" s="64"/>
      <c r="ACU50" s="64"/>
      <c r="ACV50" s="64"/>
      <c r="ACW50" s="64"/>
      <c r="ACX50" s="64"/>
      <c r="ACY50" s="64"/>
      <c r="ACZ50" s="64"/>
      <c r="ADA50" s="64"/>
      <c r="ADB50" s="64"/>
      <c r="ADC50" s="64"/>
      <c r="ADD50" s="64"/>
      <c r="ADE50" s="64"/>
      <c r="ADF50" s="64"/>
      <c r="ADG50" s="64"/>
      <c r="ADH50" s="64"/>
      <c r="ADI50" s="64"/>
      <c r="ADJ50" s="64"/>
      <c r="ADK50" s="64"/>
      <c r="ADL50" s="64"/>
      <c r="ADM50" s="64"/>
      <c r="ADN50" s="64"/>
      <c r="ADO50" s="64"/>
      <c r="ADP50" s="64"/>
      <c r="ADQ50" s="64"/>
      <c r="ADR50" s="64"/>
      <c r="ADS50" s="64"/>
      <c r="ADT50" s="64"/>
      <c r="ADU50" s="64"/>
      <c r="ADV50" s="64"/>
      <c r="ADW50" s="64"/>
      <c r="ADX50" s="64"/>
      <c r="ADY50" s="64"/>
      <c r="ADZ50" s="64"/>
      <c r="AEA50" s="64"/>
      <c r="AEB50" s="64"/>
      <c r="AEC50" s="64"/>
      <c r="AED50" s="64"/>
      <c r="AEE50" s="64"/>
      <c r="AEF50" s="64"/>
      <c r="AEG50" s="64"/>
      <c r="AEH50" s="64"/>
      <c r="AEI50" s="64"/>
      <c r="AEJ50" s="64"/>
      <c r="AEK50" s="64"/>
      <c r="AEL50" s="64"/>
      <c r="AEM50" s="64"/>
      <c r="AEN50" s="64"/>
      <c r="AEO50" s="64"/>
      <c r="AEP50" s="64"/>
      <c r="AEQ50" s="64"/>
      <c r="AER50" s="64"/>
      <c r="AES50" s="64"/>
      <c r="AET50" s="64"/>
      <c r="AEU50" s="64"/>
      <c r="AEV50" s="64"/>
      <c r="AEW50" s="64"/>
      <c r="AEX50" s="64"/>
      <c r="AEY50" s="64"/>
      <c r="AEZ50" s="64"/>
      <c r="AFA50" s="64"/>
      <c r="AFB50" s="64"/>
      <c r="AFC50" s="64"/>
      <c r="AFD50" s="64"/>
      <c r="AFE50" s="64"/>
      <c r="AFF50" s="64"/>
      <c r="AFG50" s="64"/>
      <c r="AFH50" s="64"/>
      <c r="AFI50" s="64"/>
      <c r="AFJ50" s="64"/>
      <c r="AFK50" s="64"/>
      <c r="AFL50" s="64"/>
      <c r="AFM50" s="64"/>
      <c r="AFN50" s="64"/>
      <c r="AFO50" s="64"/>
      <c r="AFP50" s="64"/>
      <c r="AFQ50" s="64"/>
      <c r="AFR50" s="64"/>
      <c r="AFS50" s="64"/>
      <c r="AFT50" s="64"/>
      <c r="AFU50" s="64"/>
      <c r="AFV50" s="64"/>
      <c r="AFW50" s="64"/>
      <c r="AFX50" s="64"/>
      <c r="AFY50" s="64"/>
      <c r="AFZ50" s="64"/>
      <c r="AGA50" s="64"/>
      <c r="AGB50" s="64"/>
      <c r="AGC50" s="64"/>
      <c r="AGD50" s="64"/>
      <c r="AGE50" s="64"/>
      <c r="AGF50" s="64"/>
      <c r="AGG50" s="64"/>
      <c r="AGH50" s="64"/>
      <c r="AGI50" s="64"/>
      <c r="AGJ50" s="64"/>
      <c r="AGK50" s="64"/>
      <c r="AGL50" s="64"/>
      <c r="AGM50" s="64"/>
      <c r="AGN50" s="64"/>
      <c r="AGO50" s="64"/>
      <c r="AGP50" s="64"/>
      <c r="AGQ50" s="64"/>
      <c r="AGR50" s="64"/>
      <c r="AGS50" s="64"/>
      <c r="AGT50" s="64"/>
      <c r="AGU50" s="64"/>
      <c r="AGV50" s="64"/>
      <c r="AGW50" s="64"/>
      <c r="AGX50" s="64"/>
      <c r="AGY50" s="64"/>
      <c r="AGZ50" s="64"/>
      <c r="AHA50" s="64"/>
      <c r="AHB50" s="64"/>
      <c r="AHC50" s="64"/>
      <c r="AHD50" s="64"/>
      <c r="AHE50" s="64"/>
      <c r="AHF50" s="64"/>
      <c r="AHG50" s="64"/>
      <c r="AHH50" s="64"/>
      <c r="AHI50" s="64"/>
      <c r="AHJ50" s="64"/>
      <c r="AHK50" s="64"/>
      <c r="AHL50" s="64"/>
      <c r="AHM50" s="64"/>
      <c r="AHN50" s="64"/>
      <c r="AHO50" s="64"/>
      <c r="AHP50" s="64"/>
      <c r="AHQ50" s="64"/>
      <c r="AHR50" s="64"/>
      <c r="AHS50" s="64"/>
      <c r="AHT50" s="64"/>
      <c r="AHU50" s="64"/>
      <c r="AHV50" s="64"/>
      <c r="AHW50" s="64"/>
      <c r="AHX50" s="64"/>
      <c r="AHY50" s="64"/>
      <c r="AHZ50" s="64"/>
      <c r="AIA50" s="64"/>
      <c r="AIB50" s="64"/>
      <c r="AIC50" s="64"/>
      <c r="AID50" s="64"/>
      <c r="AIE50" s="64"/>
      <c r="AIF50" s="64"/>
      <c r="AIG50" s="64"/>
      <c r="AIH50" s="64"/>
      <c r="AII50" s="64"/>
      <c r="AIJ50" s="64"/>
      <c r="AIK50" s="64"/>
      <c r="AIL50" s="64"/>
      <c r="AIM50" s="64"/>
      <c r="AIN50" s="64"/>
      <c r="AIO50" s="64"/>
      <c r="AIP50" s="64"/>
      <c r="AIQ50" s="64"/>
      <c r="AIR50" s="64"/>
      <c r="AIS50" s="64"/>
      <c r="AIT50" s="64"/>
      <c r="AIU50" s="64"/>
      <c r="AIV50" s="64"/>
      <c r="AIW50" s="64"/>
      <c r="AIX50" s="64"/>
      <c r="AIY50" s="64"/>
      <c r="AIZ50" s="64"/>
      <c r="AJA50" s="64"/>
      <c r="AJB50" s="64"/>
      <c r="AJC50" s="64"/>
      <c r="AJD50" s="64"/>
      <c r="AJE50" s="64"/>
      <c r="AJF50" s="64"/>
      <c r="AJG50" s="64"/>
      <c r="AJH50" s="64"/>
      <c r="AJI50" s="64"/>
      <c r="AJJ50" s="64"/>
      <c r="AJK50" s="64"/>
      <c r="AJL50" s="64"/>
      <c r="AJM50" s="64"/>
      <c r="AJN50" s="64"/>
      <c r="AJO50" s="64"/>
      <c r="AJP50" s="64"/>
      <c r="AJQ50" s="64"/>
      <c r="AJR50" s="64"/>
      <c r="AJS50" s="64"/>
      <c r="AJT50" s="64"/>
      <c r="AJU50" s="64"/>
      <c r="AJV50" s="64"/>
      <c r="AJW50" s="64"/>
      <c r="AJX50" s="64"/>
      <c r="AJY50" s="64"/>
      <c r="AJZ50" s="64"/>
      <c r="AKA50" s="64"/>
      <c r="AKB50" s="64"/>
      <c r="AKC50" s="64"/>
      <c r="AKD50" s="64"/>
      <c r="AKE50" s="64"/>
      <c r="AKF50" s="64"/>
      <c r="AKG50" s="64"/>
      <c r="AKH50" s="64"/>
      <c r="AKI50" s="64"/>
      <c r="AKJ50" s="64"/>
      <c r="AKK50" s="64"/>
      <c r="AKL50" s="64"/>
      <c r="AKM50" s="64"/>
      <c r="AKN50" s="64"/>
      <c r="AKO50" s="64"/>
      <c r="AKP50" s="64"/>
      <c r="AKQ50" s="64"/>
      <c r="AKR50" s="64"/>
      <c r="AKS50" s="64"/>
      <c r="AKT50" s="64"/>
      <c r="AKU50" s="64"/>
      <c r="AKV50" s="64"/>
      <c r="AKW50" s="64"/>
      <c r="AKX50" s="64"/>
      <c r="AKY50" s="64"/>
      <c r="AKZ50" s="64"/>
      <c r="ALA50" s="64"/>
      <c r="ALB50" s="64"/>
      <c r="ALC50" s="64"/>
      <c r="ALD50" s="64"/>
      <c r="ALE50" s="64"/>
      <c r="ALF50" s="64"/>
      <c r="ALG50" s="64"/>
      <c r="ALH50" s="64"/>
      <c r="ALI50" s="64"/>
      <c r="ALJ50" s="64"/>
      <c r="ALK50" s="64"/>
      <c r="ALL50" s="64"/>
      <c r="ALM50" s="64"/>
      <c r="ALN50" s="64"/>
      <c r="ALO50" s="64"/>
      <c r="ALP50" s="64"/>
      <c r="ALQ50" s="64"/>
      <c r="ALR50" s="64"/>
      <c r="ALS50" s="64"/>
      <c r="ALT50" s="64"/>
      <c r="ALU50" s="64"/>
      <c r="ALV50" s="64"/>
      <c r="ALW50" s="64"/>
      <c r="ALX50" s="64"/>
      <c r="ALY50" s="64"/>
      <c r="ALZ50" s="64"/>
      <c r="AMA50" s="64"/>
      <c r="AMB50" s="64"/>
      <c r="AMC50" s="64"/>
      <c r="AMD50" s="64"/>
      <c r="AME50" s="64"/>
    </row>
    <row r="51" spans="1:1019" x14ac:dyDescent="0.25">
      <c r="A51" s="47"/>
      <c r="B51" s="47"/>
      <c r="C51" s="47"/>
      <c r="D51" s="47"/>
      <c r="E51" s="47"/>
      <c r="F51" s="47"/>
      <c r="G51" s="47"/>
      <c r="H51" s="47"/>
    </row>
    <row r="52" spans="1:1019" x14ac:dyDescent="0.25">
      <c r="A52" s="47"/>
      <c r="B52" s="47"/>
      <c r="C52" s="47"/>
      <c r="D52" s="47"/>
      <c r="E52" s="47"/>
      <c r="F52" s="47"/>
      <c r="G52" s="47"/>
      <c r="H52" s="47"/>
    </row>
    <row r="53" spans="1:1019" x14ac:dyDescent="0.25">
      <c r="A53" s="47"/>
      <c r="B53" s="47"/>
      <c r="C53" s="47"/>
      <c r="D53" s="47"/>
      <c r="E53" s="47"/>
      <c r="F53" s="47"/>
      <c r="G53" s="47"/>
      <c r="H53" s="47"/>
    </row>
    <row r="54" spans="1:1019" x14ac:dyDescent="0.25">
      <c r="A54" s="47"/>
      <c r="B54" s="47"/>
      <c r="C54" s="47"/>
      <c r="D54" s="47"/>
      <c r="E54" s="47"/>
      <c r="F54" s="47"/>
      <c r="G54" s="47"/>
      <c r="H54" s="47"/>
    </row>
    <row r="55" spans="1:1019" x14ac:dyDescent="0.25">
      <c r="A55" s="47"/>
      <c r="B55" s="47"/>
      <c r="C55" s="47"/>
      <c r="D55" s="47"/>
      <c r="E55" s="47"/>
      <c r="F55" s="47"/>
      <c r="G55" s="47"/>
      <c r="H55" s="47"/>
    </row>
    <row r="56" spans="1:1019" x14ac:dyDescent="0.25">
      <c r="A56" s="47"/>
      <c r="B56" s="47"/>
      <c r="C56" s="47"/>
      <c r="D56" s="47"/>
      <c r="E56" s="47"/>
      <c r="F56" s="47"/>
      <c r="G56" s="47"/>
      <c r="H56" s="47"/>
    </row>
    <row r="57" spans="1:1019" x14ac:dyDescent="0.25">
      <c r="A57" s="47"/>
      <c r="B57" s="47"/>
      <c r="C57" s="47"/>
      <c r="D57" s="47"/>
      <c r="E57" s="47"/>
      <c r="F57" s="47"/>
      <c r="G57" s="47"/>
      <c r="H57" s="47"/>
    </row>
    <row r="58" spans="1:1019" x14ac:dyDescent="0.25">
      <c r="A58" s="47"/>
      <c r="B58" s="47"/>
      <c r="C58" s="47"/>
      <c r="D58" s="47"/>
      <c r="E58" s="47"/>
      <c r="F58" s="47"/>
      <c r="G58" s="47"/>
      <c r="H58" s="47"/>
    </row>
    <row r="59" spans="1:1019" x14ac:dyDescent="0.25">
      <c r="A59" s="47"/>
      <c r="B59" s="47"/>
      <c r="C59" s="47"/>
      <c r="D59" s="47"/>
      <c r="E59" s="47"/>
      <c r="F59" s="47"/>
      <c r="G59" s="47"/>
      <c r="H59" s="47"/>
    </row>
    <row r="60" spans="1:1019" x14ac:dyDescent="0.25">
      <c r="A60" s="47"/>
      <c r="B60" s="47"/>
      <c r="C60" s="47"/>
      <c r="D60" s="47"/>
      <c r="E60" s="47"/>
      <c r="F60" s="47"/>
      <c r="G60" s="47"/>
      <c r="H60" s="47"/>
    </row>
    <row r="61" spans="1:1019" x14ac:dyDescent="0.25">
      <c r="A61" s="47"/>
      <c r="B61" s="47"/>
      <c r="C61" s="47"/>
      <c r="D61" s="47"/>
      <c r="E61" s="47"/>
      <c r="F61" s="47"/>
      <c r="G61" s="47"/>
      <c r="H61" s="47"/>
    </row>
    <row r="62" spans="1:1019" x14ac:dyDescent="0.25">
      <c r="A62" s="47"/>
      <c r="B62" s="47"/>
      <c r="C62" s="47"/>
      <c r="D62" s="47"/>
      <c r="E62" s="47"/>
      <c r="F62" s="47"/>
      <c r="G62" s="47"/>
      <c r="H62" s="47"/>
    </row>
    <row r="63" spans="1:1019" x14ac:dyDescent="0.25">
      <c r="A63" s="47"/>
      <c r="B63" s="47"/>
      <c r="C63" s="47"/>
      <c r="D63" s="47"/>
      <c r="E63" s="47"/>
      <c r="F63" s="47"/>
      <c r="G63" s="47"/>
      <c r="H63" s="47"/>
    </row>
    <row r="64" spans="1:1019" x14ac:dyDescent="0.25">
      <c r="A64" s="47"/>
      <c r="B64" s="47"/>
      <c r="C64" s="47"/>
      <c r="D64" s="47"/>
      <c r="E64" s="47"/>
      <c r="F64" s="47"/>
      <c r="G64" s="47"/>
      <c r="H64" s="47"/>
    </row>
    <row r="65" spans="1:8" x14ac:dyDescent="0.25">
      <c r="A65" s="47"/>
      <c r="B65" s="47"/>
      <c r="C65" s="47"/>
      <c r="D65" s="47"/>
      <c r="E65" s="47"/>
      <c r="F65" s="47"/>
      <c r="G65" s="47"/>
      <c r="H65" s="47"/>
    </row>
    <row r="66" spans="1:8" x14ac:dyDescent="0.25">
      <c r="A66" s="47"/>
      <c r="B66" s="47"/>
      <c r="C66" s="47"/>
      <c r="D66" s="47"/>
      <c r="E66" s="47"/>
      <c r="F66" s="47"/>
      <c r="G66" s="47"/>
      <c r="H66" s="47"/>
    </row>
    <row r="67" spans="1:8" x14ac:dyDescent="0.25">
      <c r="A67" s="47"/>
      <c r="B67" s="47"/>
      <c r="C67" s="47"/>
      <c r="D67" s="47"/>
      <c r="E67" s="47"/>
      <c r="F67" s="47"/>
      <c r="G67" s="47"/>
      <c r="H67" s="47"/>
    </row>
    <row r="68" spans="1:8" x14ac:dyDescent="0.25">
      <c r="A68" s="47"/>
      <c r="B68" s="47"/>
      <c r="C68" s="47"/>
      <c r="D68" s="47"/>
      <c r="E68" s="47"/>
      <c r="F68" s="47"/>
      <c r="G68" s="47"/>
      <c r="H68" s="47"/>
    </row>
    <row r="69" spans="1:8" x14ac:dyDescent="0.25">
      <c r="A69" s="47"/>
      <c r="B69" s="47"/>
      <c r="C69" s="47"/>
      <c r="D69" s="47"/>
      <c r="E69" s="47"/>
      <c r="F69" s="47"/>
      <c r="G69" s="47"/>
      <c r="H69" s="47"/>
    </row>
    <row r="70" spans="1:8" x14ac:dyDescent="0.25">
      <c r="A70" s="47"/>
      <c r="B70" s="47"/>
      <c r="C70" s="47"/>
      <c r="D70" s="47"/>
      <c r="E70" s="47"/>
      <c r="F70" s="47"/>
      <c r="G70" s="47"/>
      <c r="H70" s="47"/>
    </row>
    <row r="71" spans="1:8" x14ac:dyDescent="0.25">
      <c r="A71" s="47"/>
      <c r="B71" s="47"/>
      <c r="C71" s="47"/>
      <c r="D71" s="47"/>
      <c r="E71" s="47"/>
      <c r="F71" s="47"/>
      <c r="G71" s="47"/>
      <c r="H71" s="47"/>
    </row>
    <row r="72" spans="1:8" x14ac:dyDescent="0.25">
      <c r="A72" s="47"/>
      <c r="B72" s="47"/>
      <c r="C72" s="47"/>
      <c r="D72" s="47"/>
      <c r="E72" s="47"/>
      <c r="F72" s="47"/>
      <c r="G72" s="47"/>
      <c r="H72" s="47"/>
    </row>
    <row r="73" spans="1:8" x14ac:dyDescent="0.25">
      <c r="A73" s="47"/>
      <c r="B73" s="47"/>
      <c r="C73" s="47"/>
      <c r="D73" s="47"/>
      <c r="E73" s="47"/>
      <c r="F73" s="47"/>
      <c r="G73" s="47"/>
      <c r="H73" s="47"/>
    </row>
    <row r="74" spans="1:8" x14ac:dyDescent="0.25">
      <c r="A74" s="47"/>
      <c r="B74" s="47"/>
      <c r="C74" s="47"/>
      <c r="D74" s="47"/>
      <c r="E74" s="47"/>
      <c r="F74" s="47"/>
      <c r="G74" s="47"/>
      <c r="H74" s="47"/>
    </row>
    <row r="75" spans="1:8" x14ac:dyDescent="0.25">
      <c r="A75" s="47"/>
      <c r="B75" s="47"/>
      <c r="C75" s="47"/>
      <c r="D75" s="47"/>
      <c r="E75" s="47"/>
      <c r="F75" s="47"/>
      <c r="G75" s="47"/>
      <c r="H75" s="47"/>
    </row>
    <row r="76" spans="1:8" x14ac:dyDescent="0.25">
      <c r="A76" s="47"/>
      <c r="B76" s="47"/>
      <c r="C76" s="47"/>
      <c r="D76" s="47"/>
      <c r="E76" s="47"/>
      <c r="F76" s="47"/>
      <c r="G76" s="47"/>
      <c r="H76" s="47"/>
    </row>
    <row r="77" spans="1:8" x14ac:dyDescent="0.25">
      <c r="A77" s="47"/>
      <c r="B77" s="47"/>
      <c r="C77" s="47"/>
      <c r="D77" s="47"/>
      <c r="E77" s="47"/>
      <c r="F77" s="47"/>
      <c r="G77" s="47"/>
      <c r="H77" s="47"/>
    </row>
    <row r="78" spans="1:8" x14ac:dyDescent="0.25">
      <c r="A78" s="47"/>
      <c r="B78" s="47"/>
      <c r="C78" s="47"/>
      <c r="D78" s="47"/>
      <c r="E78" s="47"/>
      <c r="F78" s="47"/>
      <c r="G78" s="47"/>
      <c r="H78" s="47"/>
    </row>
    <row r="79" spans="1:8" x14ac:dyDescent="0.25">
      <c r="A79" s="47"/>
      <c r="B79" s="47"/>
      <c r="C79" s="47"/>
      <c r="D79" s="47"/>
      <c r="E79" s="47"/>
      <c r="F79" s="47"/>
      <c r="G79" s="47"/>
      <c r="H79" s="47"/>
    </row>
    <row r="80" spans="1:8" x14ac:dyDescent="0.25">
      <c r="A80" s="47"/>
      <c r="B80" s="47"/>
      <c r="C80" s="47"/>
      <c r="D80" s="47"/>
      <c r="E80" s="47"/>
      <c r="F80" s="47"/>
      <c r="G80" s="47"/>
      <c r="H80" s="47"/>
    </row>
    <row r="81" spans="1:8" x14ac:dyDescent="0.25">
      <c r="A81" s="47"/>
      <c r="B81" s="47"/>
      <c r="C81" s="47"/>
      <c r="D81" s="47"/>
      <c r="E81" s="47"/>
      <c r="F81" s="47"/>
      <c r="G81" s="47"/>
      <c r="H81" s="47"/>
    </row>
    <row r="82" spans="1:8" x14ac:dyDescent="0.25">
      <c r="A82" s="47"/>
      <c r="B82" s="47"/>
      <c r="C82" s="47"/>
      <c r="D82" s="47"/>
      <c r="E82" s="47"/>
      <c r="F82" s="47"/>
      <c r="G82" s="47"/>
      <c r="H82" s="47"/>
    </row>
    <row r="83" spans="1:8" x14ac:dyDescent="0.25">
      <c r="A83" s="47"/>
      <c r="B83" s="47"/>
      <c r="C83" s="47"/>
      <c r="D83" s="47"/>
      <c r="E83" s="47"/>
      <c r="F83" s="47"/>
      <c r="G83" s="47"/>
      <c r="H83" s="47"/>
    </row>
    <row r="84" spans="1:8" x14ac:dyDescent="0.25">
      <c r="A84" s="47"/>
      <c r="B84" s="47"/>
      <c r="C84" s="47"/>
      <c r="D84" s="47"/>
      <c r="E84" s="47"/>
      <c r="F84" s="47"/>
      <c r="G84" s="47"/>
      <c r="H84" s="47"/>
    </row>
    <row r="85" spans="1:8" x14ac:dyDescent="0.25">
      <c r="A85" s="47"/>
      <c r="B85" s="47"/>
      <c r="C85" s="47"/>
      <c r="D85" s="47"/>
      <c r="E85" s="47"/>
      <c r="F85" s="47"/>
      <c r="G85" s="47"/>
      <c r="H85" s="47"/>
    </row>
    <row r="86" spans="1:8" x14ac:dyDescent="0.25">
      <c r="A86" s="47"/>
      <c r="B86" s="47"/>
      <c r="C86" s="47"/>
      <c r="D86" s="47"/>
      <c r="E86" s="47"/>
      <c r="F86" s="47"/>
      <c r="G86" s="47"/>
      <c r="H86" s="47"/>
    </row>
    <row r="87" spans="1:8" x14ac:dyDescent="0.25">
      <c r="A87" s="47"/>
      <c r="B87" s="47"/>
      <c r="C87" s="47"/>
      <c r="D87" s="47"/>
      <c r="E87" s="47"/>
      <c r="F87" s="47"/>
      <c r="G87" s="47"/>
      <c r="H87" s="47"/>
    </row>
    <row r="88" spans="1:8" x14ac:dyDescent="0.25">
      <c r="A88" s="47"/>
      <c r="B88" s="47"/>
      <c r="C88" s="47"/>
      <c r="D88" s="47"/>
      <c r="E88" s="47"/>
      <c r="F88" s="47"/>
      <c r="G88" s="47"/>
      <c r="H88" s="47"/>
    </row>
    <row r="89" spans="1:8" x14ac:dyDescent="0.25">
      <c r="A89" s="47"/>
      <c r="B89" s="47"/>
      <c r="C89" s="47"/>
      <c r="D89" s="47"/>
      <c r="E89" s="47"/>
      <c r="F89" s="47"/>
      <c r="G89" s="47"/>
      <c r="H89" s="47"/>
    </row>
    <row r="90" spans="1:8" x14ac:dyDescent="0.25">
      <c r="A90" s="47"/>
      <c r="B90" s="47"/>
      <c r="C90" s="47"/>
      <c r="D90" s="47"/>
      <c r="E90" s="47"/>
      <c r="F90" s="47"/>
      <c r="G90" s="47"/>
      <c r="H90" s="47"/>
    </row>
    <row r="91" spans="1:8" x14ac:dyDescent="0.25">
      <c r="A91" s="47"/>
      <c r="B91" s="47"/>
      <c r="C91" s="47"/>
      <c r="D91" s="47"/>
      <c r="E91" s="47"/>
      <c r="F91" s="47"/>
      <c r="G91" s="47"/>
      <c r="H91" s="47"/>
    </row>
    <row r="92" spans="1:8" x14ac:dyDescent="0.25">
      <c r="A92" s="47"/>
      <c r="B92" s="47"/>
      <c r="C92" s="47"/>
      <c r="D92" s="47"/>
      <c r="E92" s="47"/>
      <c r="F92" s="47"/>
      <c r="G92" s="47"/>
      <c r="H92" s="47"/>
    </row>
    <row r="93" spans="1:8" x14ac:dyDescent="0.25">
      <c r="A93" s="47"/>
      <c r="B93" s="47"/>
      <c r="C93" s="47"/>
      <c r="D93" s="47"/>
      <c r="E93" s="47"/>
      <c r="F93" s="47"/>
      <c r="G93" s="47"/>
      <c r="H93" s="47"/>
    </row>
    <row r="94" spans="1:8" x14ac:dyDescent="0.25">
      <c r="A94" s="47"/>
      <c r="B94" s="47"/>
      <c r="C94" s="47"/>
      <c r="D94" s="47"/>
      <c r="E94" s="47"/>
      <c r="F94" s="47"/>
      <c r="G94" s="47"/>
      <c r="H94" s="47"/>
    </row>
    <row r="95" spans="1:8" x14ac:dyDescent="0.25">
      <c r="A95" s="47"/>
      <c r="B95" s="47"/>
      <c r="C95" s="47"/>
      <c r="D95" s="47"/>
      <c r="E95" s="47"/>
      <c r="F95" s="47"/>
      <c r="G95" s="47"/>
      <c r="H95" s="47"/>
    </row>
    <row r="96" spans="1:8" x14ac:dyDescent="0.25">
      <c r="A96" s="47"/>
      <c r="B96" s="47"/>
      <c r="C96" s="47"/>
      <c r="D96" s="47"/>
      <c r="E96" s="47"/>
      <c r="F96" s="47"/>
      <c r="G96" s="47"/>
      <c r="H96" s="47"/>
    </row>
    <row r="97" spans="1:8" x14ac:dyDescent="0.25">
      <c r="A97" s="47"/>
      <c r="B97" s="47"/>
      <c r="C97" s="47"/>
      <c r="D97" s="47"/>
      <c r="E97" s="47"/>
      <c r="F97" s="47"/>
      <c r="G97" s="47"/>
      <c r="H97" s="47"/>
    </row>
    <row r="98" spans="1:8" x14ac:dyDescent="0.25">
      <c r="A98" s="47"/>
      <c r="B98" s="47"/>
      <c r="C98" s="47"/>
      <c r="D98" s="47"/>
      <c r="E98" s="47"/>
      <c r="F98" s="47"/>
      <c r="G98" s="47"/>
      <c r="H98" s="47"/>
    </row>
    <row r="99" spans="1:8" x14ac:dyDescent="0.25">
      <c r="A99" s="47"/>
      <c r="B99" s="47"/>
      <c r="C99" s="47"/>
      <c r="D99" s="47"/>
      <c r="E99" s="47"/>
      <c r="F99" s="47"/>
      <c r="G99" s="47"/>
      <c r="H99" s="47"/>
    </row>
    <row r="100" spans="1:8" x14ac:dyDescent="0.25">
      <c r="A100" s="47"/>
      <c r="B100" s="47"/>
      <c r="C100" s="47"/>
      <c r="D100" s="47"/>
      <c r="E100" s="47"/>
      <c r="F100" s="47"/>
      <c r="G100" s="47"/>
      <c r="H100" s="47"/>
    </row>
    <row r="101" spans="1:8" x14ac:dyDescent="0.25">
      <c r="A101" s="47"/>
      <c r="B101" s="47"/>
      <c r="C101" s="47"/>
      <c r="D101" s="47"/>
      <c r="E101" s="47"/>
      <c r="F101" s="47"/>
      <c r="G101" s="47"/>
      <c r="H101" s="47"/>
    </row>
    <row r="102" spans="1:8" x14ac:dyDescent="0.25">
      <c r="A102" s="47"/>
      <c r="B102" s="47"/>
      <c r="C102" s="47"/>
      <c r="D102" s="47"/>
      <c r="E102" s="47"/>
      <c r="F102" s="47"/>
      <c r="G102" s="47"/>
      <c r="H102" s="47"/>
    </row>
    <row r="103" spans="1:8" x14ac:dyDescent="0.25">
      <c r="A103" s="47"/>
      <c r="B103" s="47"/>
      <c r="C103" s="47"/>
      <c r="D103" s="47"/>
      <c r="E103" s="47"/>
      <c r="F103" s="47"/>
      <c r="G103" s="47"/>
      <c r="H103" s="47"/>
    </row>
    <row r="104" spans="1:8" x14ac:dyDescent="0.25">
      <c r="A104" s="47"/>
      <c r="B104" s="47"/>
      <c r="C104" s="47"/>
      <c r="D104" s="47"/>
      <c r="E104" s="47"/>
      <c r="F104" s="47"/>
      <c r="G104" s="47"/>
      <c r="H104" s="47"/>
    </row>
    <row r="105" spans="1:8" x14ac:dyDescent="0.25">
      <c r="A105" s="47"/>
      <c r="B105" s="47"/>
      <c r="C105" s="47"/>
      <c r="D105" s="47"/>
      <c r="E105" s="47"/>
      <c r="F105" s="47"/>
      <c r="G105" s="47"/>
      <c r="H105" s="47"/>
    </row>
    <row r="106" spans="1:8" x14ac:dyDescent="0.25">
      <c r="A106" s="47"/>
      <c r="B106" s="47"/>
      <c r="C106" s="47"/>
      <c r="D106" s="47"/>
      <c r="E106" s="47"/>
      <c r="F106" s="47"/>
      <c r="G106" s="47"/>
      <c r="H106" s="47"/>
    </row>
    <row r="107" spans="1:8" x14ac:dyDescent="0.25">
      <c r="A107" s="47"/>
      <c r="B107" s="47"/>
      <c r="C107" s="47"/>
      <c r="D107" s="47"/>
      <c r="E107" s="47"/>
      <c r="F107" s="47"/>
      <c r="G107" s="47"/>
      <c r="H107" s="47"/>
    </row>
    <row r="108" spans="1:8" x14ac:dyDescent="0.25">
      <c r="A108" s="47"/>
      <c r="B108" s="47"/>
      <c r="C108" s="47"/>
      <c r="D108" s="47"/>
      <c r="E108" s="47"/>
      <c r="F108" s="47"/>
      <c r="G108" s="47"/>
      <c r="H108" s="47"/>
    </row>
    <row r="109" spans="1:8" x14ac:dyDescent="0.25">
      <c r="A109" s="47"/>
      <c r="B109" s="47"/>
      <c r="C109" s="47"/>
      <c r="D109" s="47"/>
      <c r="E109" s="47"/>
      <c r="F109" s="47"/>
      <c r="G109" s="47"/>
      <c r="H109" s="47"/>
    </row>
    <row r="110" spans="1:8" x14ac:dyDescent="0.25">
      <c r="A110" s="47"/>
      <c r="B110" s="47"/>
      <c r="C110" s="47"/>
      <c r="D110" s="47"/>
      <c r="E110" s="47"/>
      <c r="F110" s="47"/>
      <c r="G110" s="47"/>
      <c r="H110" s="47"/>
    </row>
    <row r="111" spans="1:8" x14ac:dyDescent="0.25">
      <c r="A111" s="47"/>
      <c r="B111" s="47"/>
      <c r="C111" s="47"/>
      <c r="D111" s="47"/>
      <c r="E111" s="47"/>
      <c r="F111" s="47"/>
      <c r="G111" s="47"/>
      <c r="H111" s="47"/>
    </row>
    <row r="112" spans="1:8" x14ac:dyDescent="0.25">
      <c r="A112" s="47"/>
      <c r="B112" s="47"/>
      <c r="C112" s="47"/>
      <c r="D112" s="47"/>
      <c r="E112" s="47"/>
      <c r="F112" s="47"/>
      <c r="G112" s="47"/>
      <c r="H112" s="47"/>
    </row>
    <row r="113" spans="1:14" x14ac:dyDescent="0.25">
      <c r="A113" s="47"/>
      <c r="B113" s="47"/>
      <c r="C113" s="47"/>
      <c r="D113" s="47"/>
      <c r="E113" s="47"/>
      <c r="F113" s="47"/>
      <c r="G113" s="47"/>
      <c r="H113" s="47"/>
    </row>
    <row r="114" spans="1:14" x14ac:dyDescent="0.25">
      <c r="A114" s="47"/>
      <c r="B114" s="47"/>
      <c r="C114" s="47"/>
      <c r="D114" s="47"/>
      <c r="E114" s="47"/>
      <c r="F114" s="47"/>
      <c r="G114" s="47"/>
      <c r="H114" s="47"/>
    </row>
    <row r="115" spans="1:14" x14ac:dyDescent="0.25">
      <c r="A115" s="47"/>
      <c r="B115" s="47"/>
      <c r="C115" s="47"/>
      <c r="D115" s="47"/>
      <c r="E115" s="47"/>
      <c r="F115" s="47"/>
      <c r="G115" s="47"/>
      <c r="H115" s="47"/>
    </row>
    <row r="116" spans="1:14" x14ac:dyDescent="0.25">
      <c r="A116" s="47"/>
      <c r="B116" s="47"/>
      <c r="C116" s="47"/>
      <c r="D116" s="47"/>
      <c r="E116" s="47"/>
      <c r="F116" s="47"/>
      <c r="G116" s="47"/>
      <c r="H116" s="47"/>
    </row>
    <row r="117" spans="1:14" x14ac:dyDescent="0.25">
      <c r="A117" s="47"/>
      <c r="B117" s="47"/>
      <c r="C117" s="47"/>
      <c r="D117" s="47"/>
      <c r="E117" s="47"/>
      <c r="F117" s="47"/>
      <c r="G117" s="47"/>
      <c r="H117" s="47"/>
    </row>
    <row r="118" spans="1:14" x14ac:dyDescent="0.25">
      <c r="A118" s="47"/>
      <c r="B118" s="47"/>
      <c r="C118" s="47"/>
      <c r="D118" s="47"/>
      <c r="E118" s="47"/>
      <c r="F118" s="47"/>
      <c r="G118" s="47"/>
      <c r="H118" s="47"/>
    </row>
    <row r="119" spans="1:14" x14ac:dyDescent="0.25">
      <c r="A119" s="47"/>
      <c r="B119" s="47"/>
      <c r="C119" s="47"/>
      <c r="D119" s="47"/>
      <c r="E119" s="47"/>
      <c r="F119" s="47"/>
      <c r="G119" s="47"/>
      <c r="H119" s="47"/>
    </row>
    <row r="120" spans="1:14" x14ac:dyDescent="0.25">
      <c r="A120" s="47"/>
      <c r="B120" s="47"/>
      <c r="C120" s="47"/>
      <c r="D120" s="47"/>
      <c r="E120" s="47"/>
      <c r="F120" s="47"/>
      <c r="G120" s="47"/>
      <c r="H120" s="47"/>
    </row>
    <row r="121" spans="1:14" x14ac:dyDescent="0.25">
      <c r="A121" s="47"/>
      <c r="B121" s="47"/>
      <c r="C121" s="47"/>
      <c r="D121" s="47"/>
      <c r="E121" s="47"/>
      <c r="F121" s="47"/>
      <c r="G121" s="47"/>
      <c r="H121" s="47"/>
    </row>
    <row r="122" spans="1:14" x14ac:dyDescent="0.25">
      <c r="A122" s="47"/>
      <c r="B122" s="47"/>
      <c r="C122" s="47"/>
      <c r="D122" s="47"/>
      <c r="E122" s="47"/>
      <c r="F122" s="47"/>
      <c r="G122" s="47"/>
      <c r="H122" s="47"/>
    </row>
    <row r="123" spans="1:14" x14ac:dyDescent="0.25">
      <c r="A123" s="47"/>
      <c r="B123" s="47"/>
      <c r="C123" s="47"/>
      <c r="D123" s="47"/>
      <c r="E123" s="47"/>
      <c r="F123" s="47"/>
      <c r="G123" s="47"/>
      <c r="H123" s="47"/>
    </row>
    <row r="124" spans="1:14" x14ac:dyDescent="0.25">
      <c r="I124" s="97"/>
      <c r="J124" s="97"/>
      <c r="K124" s="97"/>
      <c r="L124" s="97"/>
      <c r="M124" s="97"/>
      <c r="N124" s="97"/>
    </row>
    <row r="125" spans="1:14" x14ac:dyDescent="0.25">
      <c r="I125" s="97"/>
      <c r="J125" s="97"/>
      <c r="K125" s="97"/>
      <c r="L125" s="97"/>
      <c r="M125" s="97"/>
      <c r="N125" s="97"/>
    </row>
    <row r="126" spans="1:14" x14ac:dyDescent="0.25">
      <c r="I126" s="97"/>
      <c r="J126" s="97"/>
      <c r="K126" s="97"/>
      <c r="L126" s="97"/>
      <c r="M126" s="97"/>
      <c r="N126" s="97"/>
    </row>
    <row r="127" spans="1:14" x14ac:dyDescent="0.25">
      <c r="I127" s="97"/>
      <c r="J127" s="97"/>
      <c r="K127" s="97"/>
      <c r="L127" s="97"/>
      <c r="M127" s="97"/>
      <c r="N127" s="97"/>
    </row>
    <row r="128" spans="1:14" x14ac:dyDescent="0.25">
      <c r="I128" s="97"/>
      <c r="J128" s="97"/>
      <c r="K128" s="97"/>
      <c r="L128" s="97"/>
      <c r="M128" s="97"/>
      <c r="N128" s="97"/>
    </row>
    <row r="129" spans="9:14" x14ac:dyDescent="0.25">
      <c r="I129" s="97"/>
      <c r="J129" s="97"/>
      <c r="K129" s="97"/>
      <c r="L129" s="97"/>
      <c r="M129" s="97"/>
      <c r="N129" s="97"/>
    </row>
    <row r="130" spans="9:14" x14ac:dyDescent="0.25">
      <c r="I130" s="97"/>
      <c r="J130" s="97"/>
      <c r="K130" s="97"/>
      <c r="L130" s="97"/>
      <c r="M130" s="97"/>
      <c r="N130" s="97"/>
    </row>
    <row r="131" spans="9:14" x14ac:dyDescent="0.25">
      <c r="I131" s="97"/>
      <c r="J131" s="97"/>
      <c r="K131" s="97"/>
      <c r="L131" s="97"/>
      <c r="M131" s="97"/>
      <c r="N131" s="97"/>
    </row>
  </sheetData>
  <sheetProtection algorithmName="SHA-512" hashValue="rQvNvTCHoY6hRSJiFLQ2qSy1ICFy1Orcxx4Ci90UeH2Kz3QOan+uQXUBV7qZS4sO5HjyZ7O6dmaBan6ziKWUEg==" saltValue="NfzI3MlWZgduT6WvPS7jTA==" spinCount="100000" sheet="1" objects="1" scenarios="1"/>
  <mergeCells count="48">
    <mergeCell ref="A30:G30"/>
    <mergeCell ref="A31:F31"/>
    <mergeCell ref="A23:F23"/>
    <mergeCell ref="A24:F24"/>
    <mergeCell ref="A25:F25"/>
    <mergeCell ref="A28:F28"/>
    <mergeCell ref="A29:F29"/>
    <mergeCell ref="A22:F22"/>
    <mergeCell ref="A14:F14"/>
    <mergeCell ref="C3:G3"/>
    <mergeCell ref="C5:G5"/>
    <mergeCell ref="C7:G7"/>
    <mergeCell ref="C9:G9"/>
    <mergeCell ref="C10:G10"/>
    <mergeCell ref="A21:G21"/>
    <mergeCell ref="A18:F18"/>
    <mergeCell ref="A19:F19"/>
    <mergeCell ref="A12:G13"/>
    <mergeCell ref="A5:B5"/>
    <mergeCell ref="A7:B7"/>
    <mergeCell ref="A48:F48"/>
    <mergeCell ref="A33:F33"/>
    <mergeCell ref="A34:F34"/>
    <mergeCell ref="A35:F35"/>
    <mergeCell ref="A36:F36"/>
    <mergeCell ref="A37:F37"/>
    <mergeCell ref="A41:F41"/>
    <mergeCell ref="A42:F42"/>
    <mergeCell ref="A39:F39"/>
    <mergeCell ref="A44:F44"/>
    <mergeCell ref="A40:G40"/>
    <mergeCell ref="A46:F46"/>
    <mergeCell ref="A1:N1"/>
    <mergeCell ref="I47:N47"/>
    <mergeCell ref="I40:N40"/>
    <mergeCell ref="A45:G45"/>
    <mergeCell ref="I45:N45"/>
    <mergeCell ref="I32:N32"/>
    <mergeCell ref="A17:F17"/>
    <mergeCell ref="A26:G26"/>
    <mergeCell ref="A20:F20"/>
    <mergeCell ref="A9:B9"/>
    <mergeCell ref="A10:B10"/>
    <mergeCell ref="A16:G16"/>
    <mergeCell ref="I12:N12"/>
    <mergeCell ref="A32:G32"/>
    <mergeCell ref="A27:F27"/>
    <mergeCell ref="A3:B3"/>
  </mergeCells>
  <conditionalFormatting sqref="G31">
    <cfRule type="cellIs" dxfId="16" priority="17" operator="greaterThan">
      <formula>5%</formula>
    </cfRule>
  </conditionalFormatting>
  <conditionalFormatting sqref="G39">
    <cfRule type="cellIs" dxfId="15" priority="14" operator="greaterThan">
      <formula>25%</formula>
    </cfRule>
  </conditionalFormatting>
  <conditionalFormatting sqref="G44">
    <cfRule type="cellIs" dxfId="14" priority="6" operator="lessThan">
      <formula>0.5</formula>
    </cfRule>
  </conditionalFormatting>
  <dataValidations count="31">
    <dataValidation allowBlank="1" showInputMessage="1" showErrorMessage="1" prompt="Salaries &amp; Benefits" sqref="A18:F18" xr:uid="{C8A52B63-3D7D-40A5-ABB6-26AE123236F8}"/>
    <dataValidation allowBlank="1" showInputMessage="1" showErrorMessage="1" prompt="Reagents" sqref="A23:F23" xr:uid="{152D5186-FD82-40D5-B803-B9E256AF00C5}"/>
    <dataValidation allowBlank="1" showInputMessage="1" showErrorMessage="1" prompt="Other consumables" sqref="A24:F24" xr:uid="{188E42FB-6DA9-4133-84B9-5B63F1F99926}"/>
    <dataValidation allowBlank="1" showInputMessage="1" showErrorMessage="1" prompt="Services from Others" sqref="A28:F28" xr:uid="{1D9520B5-4641-404A-9B28-B65FAE8984AC}"/>
    <dataValidation allowBlank="1" showInputMessage="1" showErrorMessage="1" prompt="Office expenses" sqref="A33:F33" xr:uid="{22FF48F5-1360-47C1-A556-E40944755F82}"/>
    <dataValidation allowBlank="1" showInputMessage="1" showErrorMessage="1" prompt="Travel and accomodation" sqref="A34:F34" xr:uid="{2DB0A3C2-315F-41F9-8D44-1399070BC850}"/>
    <dataValidation allowBlank="1" showInputMessage="1" showErrorMessage="1" prompt="Publication fees, conferences, communications and public outreach activities_x000a_" sqref="A35:F35" xr:uid="{AB6D0F31-D9C3-4922-8CED-C5E1BA78A108}"/>
    <dataValidation allowBlank="1" showInputMessage="1" showErrorMessage="1" prompt="Other fees" sqref="A36:F36" xr:uid="{F7AC2E07-7524-4D5A-B160-6ED8A1382834}"/>
    <dataValidation allowBlank="1" showInputMessage="1" showErrorMessage="1" prompt="Equipment" sqref="A39:F39" xr:uid="{45D36C21-D588-46D2-85B4-AB19E7E2104D}"/>
    <dataValidation allowBlank="1" showInputMessage="1" showErrorMessage="1" prompt="Scholarships" sqref="A19:F19" xr:uid="{9A542A81-7C1E-48C4-9C7A-026941391579}"/>
    <dataValidation allowBlank="1" showInputMessage="1" showErrorMessage="1" prompt="Project Title" sqref="A7" xr:uid="{AF023C08-C413-49A3-8DEF-06219ECFE24C}"/>
    <dataValidation allowBlank="1" showInputMessage="1" showErrorMessage="1" prompt="Academic Institution" sqref="A5" xr:uid="{AE856628-11DD-43D8-9FEF-732A00B2EB30}"/>
    <dataValidation allowBlank="1" showInputMessage="1" showErrorMessage="1" prompt="End date" sqref="A10" xr:uid="{55D18813-818F-4778-8B36-2888DA14AFEF}"/>
    <dataValidation allowBlank="1" showInputMessage="1" showErrorMessage="1" prompt="Start date" sqref="A9" xr:uid="{B8078207-21DD-47CE-9026-880ED4C30EDF}"/>
    <dataValidation allowBlank="1" showInputMessage="1" showErrorMessage="1" prompt="Co-funding excluding Génome Québec" sqref="A44:F44" xr:uid="{23CD86A2-3429-40B9-84BE-63A6E168550D}"/>
    <dataValidation allowBlank="1" showInputMessage="1" showErrorMessage="1" prompt="Services provided by fee-for-service providers" sqref="A27 G27" xr:uid="{A25F53BD-F916-4831-AE12-1AD45CC50DEC}"/>
    <dataValidation allowBlank="1" showInputMessage="1" showErrorMessage="1" prompt="Consumables" sqref="A22 G22" xr:uid="{96A2F35F-2EB1-4C73-B068-6498DBDF24A4}"/>
    <dataValidation allowBlank="1" showInputMessage="1" showErrorMessage="1" prompt="Salaries and Benefits" sqref="A17 G17 I17:N17 I22:N22 I27:N27 I31:N31 I44:N44" xr:uid="{28131EAB-7246-4A17-9AAA-262D19A1D6C7}"/>
    <dataValidation allowBlank="1" showInputMessage="1" showErrorMessage="1" prompt="Funding" sqref="A14:F14" xr:uid="{4A53E4C6-9D8F-4D56-803B-083B5F331FD5}"/>
    <dataValidation allowBlank="1" showInputMessage="1" showErrorMessage="1" prompt="Total of co-funding excluding Génome Québec" sqref="A46:F46" xr:uid="{B2F41A4E-91D6-4D3F-BDE7-393478DE9BE1}"/>
    <dataValidation allowBlank="1" showInputMessage="1" showErrorMessage="1" prompt="Total Budget" sqref="A48:F48" xr:uid="{E081BDF9-C18D-416A-A303-B262BBF508D0}"/>
    <dataValidation allowBlank="1" showInputMessage="1" showErrorMessage="1" prompt="Expenses" sqref="A16:G16" xr:uid="{546C33AF-D344-4CE4-B848-B2669B34CD84}"/>
    <dataValidation allowBlank="1" showInputMessage="1" showErrorMessage="1" prompt="Incomes" sqref="A12:G13" xr:uid="{2A58725C-6AD7-40D3-82E7-869E878A1027}"/>
    <dataValidation allowBlank="1" showInputMessage="1" showErrorMessage="1" prompt="Small equipments" sqref="A41:F41" xr:uid="{2B1E1205-B01D-48A1-9444-2660E70C22E2}"/>
    <dataValidation allowBlank="1" showInputMessage="1" showErrorMessage="1" prompt="Project title" sqref="C7:G7" xr:uid="{0D843FE9-633B-48F6-B836-C8E257217518}"/>
    <dataValidation allowBlank="1" showInputMessage="1" showErrorMessage="1" prompt="Academic project leader's (PI) name" sqref="C3:G3" xr:uid="{90BB8EC8-9C55-4504-8451-CDD84D459031}"/>
    <dataValidation allowBlank="1" showInputMessage="1" showErrorMessage="1" prompt="General and Administrative Costs" sqref="A31:F31" xr:uid="{7D719C87-D977-443B-801A-729B14215C31}"/>
    <dataValidation allowBlank="1" showInputMessage="1" showErrorMessage="1" prompt="Name of the Academic Project Leader" sqref="A3:B3" xr:uid="{5CCD9725-6CCB-466C-8DAE-DD8330F109CE}"/>
    <dataValidation allowBlank="1" showInputMessage="1" showErrorMessage="1" prompt="Budget - Application" sqref="A1" xr:uid="{E29C32AF-828A-44E1-8EE3-C2A0778DA06E}"/>
    <dataValidation allowBlank="1" showInputMessage="1" showErrorMessage="1" prompt="Funders - Total" sqref="I12:N12" xr:uid="{7A619F60-F569-4885-A677-580E0B41119B}"/>
    <dataValidation allowBlank="1" showInputMessage="1" showErrorMessage="1" prompt="Subtotal:" sqref="A20:F20 A25:F25 A29:F29 A37:F37 A42:F42" xr:uid="{2D23119D-CA8D-494E-B0A7-1B25207E6290}"/>
  </dataValidations>
  <pageMargins left="0.7" right="0.7" top="0.75" bottom="0.75" header="0.3" footer="0.3"/>
  <pageSetup scale="62" firstPageNumber="0" orientation="landscape" r:id="rId1"/>
  <headerFooter>
    <oddFooter>&amp;C&amp;P of &amp;N</oddFooter>
  </headerFooter>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Les projets débuteront le 1er juillet 2025 / Projects will start on July 1st, 2025" prompt="Start date" xr:uid="{DDF1AB7A-277E-4E7F-ADA9-092F751EAB77}">
          <x14:formula1>
            <xm:f>Paramètres!$C$103</xm:f>
          </x14:formula1>
          <xm:sqref>C9:G9</xm:sqref>
        </x14:dataValidation>
        <x14:dataValidation type="list" errorStyle="warning" allowBlank="1" showInputMessage="1" showErrorMessage="1" error="La durée des projets est de 6 à 24 mois / Project duration is between 6 to 24 months" prompt="End date" xr:uid="{49A0B626-0BB5-4B13-8CD5-3853587A2C50}">
          <x14:formula1>
            <xm:f>Paramètres!$D$103:$D$109</xm:f>
          </x14:formula1>
          <xm:sqref>C10:G10</xm:sqref>
        </x14:dataValidation>
        <x14:dataValidation type="list" errorStyle="warning" allowBlank="1" showInputMessage="1" showErrorMessage="1" errorTitle="Admissibilité" error="Veuillez contacter Génome Québec pour vérifier votre admissibilité comme partenaire académique à integration@genomequebec.com" prompt="Academic institution" xr:uid="{8D0EDD1B-25C1-4B00-987C-DD3A78B42B95}">
          <x14:formula1>
            <xm:f>Paramètres!$B$3:$B$45</xm:f>
          </x14:formula1>
          <xm:sqref>C5:G5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C380-8428-4324-B6A7-FA20731D1F97}">
  <sheetPr codeName="Sheet5">
    <tabColor rgb="FF00B0F0"/>
    <pageSetUpPr fitToPage="1"/>
  </sheetPr>
  <dimension ref="A1:AMJ50"/>
  <sheetViews>
    <sheetView zoomScaleNormal="100" workbookViewId="0">
      <selection activeCell="B32" sqref="B32"/>
    </sheetView>
  </sheetViews>
  <sheetFormatPr baseColWidth="10" defaultColWidth="9.1796875" defaultRowHeight="13" x14ac:dyDescent="0.3"/>
  <cols>
    <col min="1" max="1" width="32.453125" style="6" customWidth="1"/>
    <col min="2" max="2" width="11.453125" style="6" customWidth="1"/>
    <col min="3" max="6" width="9.1796875" style="6"/>
    <col min="7" max="7" width="9.1796875" style="7"/>
    <col min="8" max="1024" width="9.1796875" style="6"/>
  </cols>
  <sheetData>
    <row r="1" spans="1:7" ht="15" customHeight="1" x14ac:dyDescent="0.3">
      <c r="A1" s="8"/>
      <c r="B1" s="9"/>
      <c r="C1" s="9"/>
      <c r="D1" s="9"/>
      <c r="E1" s="9"/>
      <c r="F1" s="9"/>
      <c r="G1" s="9"/>
    </row>
    <row r="2" spans="1:7" ht="15" customHeight="1" x14ac:dyDescent="0.35">
      <c r="A2" s="10" t="s">
        <v>144</v>
      </c>
      <c r="B2" s="9"/>
      <c r="C2" s="9"/>
      <c r="D2" s="9"/>
      <c r="E2" s="9"/>
      <c r="F2" s="9"/>
      <c r="G2" s="9"/>
    </row>
    <row r="3" spans="1:7" ht="12.75" customHeight="1" x14ac:dyDescent="0.3">
      <c r="A3" s="9"/>
      <c r="B3" s="9"/>
      <c r="C3" s="9"/>
      <c r="D3" s="9"/>
      <c r="E3" s="9"/>
      <c r="F3" s="9"/>
      <c r="G3" s="9"/>
    </row>
    <row r="4" spans="1:7" ht="12.75" customHeight="1" x14ac:dyDescent="0.3">
      <c r="A4" s="9"/>
      <c r="B4" s="9"/>
      <c r="C4" s="9"/>
      <c r="D4" s="9"/>
      <c r="E4" s="9"/>
      <c r="F4" s="9"/>
      <c r="G4" s="9"/>
    </row>
    <row r="5" spans="1:7" x14ac:dyDescent="0.3">
      <c r="A5" s="7"/>
      <c r="B5" s="7"/>
      <c r="C5" s="7"/>
      <c r="D5" s="7"/>
      <c r="E5" s="7"/>
      <c r="F5" s="7"/>
    </row>
    <row r="6" spans="1:7" ht="15" customHeight="1" x14ac:dyDescent="0.3">
      <c r="A6" s="11" t="s">
        <v>145</v>
      </c>
      <c r="B6" s="11"/>
      <c r="C6" s="11"/>
      <c r="D6" s="11"/>
      <c r="E6" s="11"/>
      <c r="F6" s="11"/>
    </row>
    <row r="7" spans="1:7" ht="15.65" customHeight="1" x14ac:dyDescent="0.3">
      <c r="A7" s="12" t="s">
        <v>146</v>
      </c>
      <c r="B7" s="214">
        <f>Budget!C5</f>
        <v>0</v>
      </c>
      <c r="C7" s="214"/>
      <c r="D7" s="214"/>
      <c r="E7" s="214"/>
      <c r="F7" s="214"/>
    </row>
    <row r="8" spans="1:7" ht="15" customHeight="1" x14ac:dyDescent="0.3">
      <c r="A8" s="13"/>
      <c r="B8" s="7"/>
      <c r="C8" s="7"/>
      <c r="D8" s="7"/>
      <c r="E8" s="7"/>
      <c r="F8" s="7"/>
    </row>
    <row r="9" spans="1:7" ht="15" customHeight="1" x14ac:dyDescent="0.3">
      <c r="A9" s="14" t="s">
        <v>147</v>
      </c>
      <c r="B9" s="217"/>
      <c r="C9" s="217"/>
      <c r="D9" s="217"/>
      <c r="E9" s="217"/>
      <c r="F9" s="217"/>
    </row>
    <row r="10" spans="1:7" ht="15" customHeight="1" x14ac:dyDescent="0.3">
      <c r="A10" s="13"/>
      <c r="B10" s="218"/>
      <c r="C10" s="218"/>
      <c r="D10" s="218"/>
      <c r="E10" s="218"/>
      <c r="F10" s="218"/>
    </row>
    <row r="11" spans="1:7" ht="15" customHeight="1" x14ac:dyDescent="0.3">
      <c r="A11" s="13"/>
      <c r="B11" s="218"/>
      <c r="C11" s="218"/>
      <c r="D11" s="218"/>
      <c r="E11" s="218"/>
      <c r="F11" s="218"/>
    </row>
    <row r="12" spans="1:7" ht="15" customHeight="1" x14ac:dyDescent="0.3">
      <c r="A12" s="13"/>
      <c r="B12" s="219"/>
      <c r="C12" s="219"/>
      <c r="D12" s="219"/>
      <c r="E12" s="219"/>
      <c r="F12" s="219"/>
    </row>
    <row r="13" spans="1:7" x14ac:dyDescent="0.3">
      <c r="A13" s="7"/>
      <c r="B13" s="7"/>
      <c r="C13" s="7"/>
      <c r="D13" s="7"/>
      <c r="E13" s="7"/>
      <c r="F13" s="7"/>
    </row>
    <row r="14" spans="1:7" ht="26" x14ac:dyDescent="0.3">
      <c r="A14" s="14" t="s">
        <v>148</v>
      </c>
      <c r="B14" s="214">
        <f>Budget!C3</f>
        <v>0</v>
      </c>
      <c r="C14" s="214"/>
      <c r="D14" s="214"/>
      <c r="E14" s="214"/>
      <c r="F14" s="214"/>
    </row>
    <row r="15" spans="1:7" x14ac:dyDescent="0.3">
      <c r="A15" s="16"/>
      <c r="B15" s="17"/>
      <c r="C15" s="17"/>
      <c r="D15" s="17"/>
      <c r="E15" s="17"/>
      <c r="F15" s="18"/>
    </row>
    <row r="16" spans="1:7" ht="13" customHeight="1" x14ac:dyDescent="0.3">
      <c r="A16" s="15" t="s">
        <v>149</v>
      </c>
      <c r="B16" s="215"/>
      <c r="C16" s="215"/>
      <c r="D16" s="215"/>
      <c r="E16" s="215"/>
      <c r="F16" s="215"/>
    </row>
    <row r="17" spans="1:6" x14ac:dyDescent="0.3">
      <c r="A17" s="15"/>
      <c r="B17" s="215"/>
      <c r="C17" s="215"/>
      <c r="D17" s="215"/>
      <c r="E17" s="215"/>
      <c r="F17" s="215"/>
    </row>
    <row r="18" spans="1:6" x14ac:dyDescent="0.3">
      <c r="A18" s="15"/>
      <c r="B18" s="215"/>
      <c r="C18" s="215"/>
      <c r="D18" s="215"/>
      <c r="E18" s="215"/>
      <c r="F18" s="215"/>
    </row>
    <row r="19" spans="1:6" x14ac:dyDescent="0.3">
      <c r="A19" s="16"/>
      <c r="B19" s="19"/>
      <c r="C19" s="19"/>
      <c r="D19" s="19"/>
      <c r="E19" s="19"/>
      <c r="F19" s="18"/>
    </row>
    <row r="20" spans="1:6" x14ac:dyDescent="0.3">
      <c r="A20" s="15" t="s">
        <v>150</v>
      </c>
      <c r="B20" s="20" t="s">
        <v>151</v>
      </c>
      <c r="C20" s="21"/>
      <c r="D20" s="21"/>
      <c r="E20" s="21"/>
      <c r="F20" s="18"/>
    </row>
    <row r="21" spans="1:6" x14ac:dyDescent="0.3">
      <c r="A21" s="16"/>
      <c r="B21" s="19"/>
      <c r="C21" s="19"/>
      <c r="D21" s="19"/>
      <c r="E21" s="19"/>
      <c r="F21" s="18"/>
    </row>
    <row r="22" spans="1:6" ht="21" customHeight="1" x14ac:dyDescent="0.3">
      <c r="A22" s="22" t="s">
        <v>152</v>
      </c>
      <c r="B22" s="215">
        <f>Budget!C7</f>
        <v>0</v>
      </c>
      <c r="C22" s="215"/>
      <c r="D22" s="215"/>
      <c r="E22" s="215"/>
      <c r="F22" s="215"/>
    </row>
    <row r="23" spans="1:6" ht="21" customHeight="1" x14ac:dyDescent="0.3">
      <c r="A23" s="22"/>
      <c r="B23" s="215"/>
      <c r="C23" s="215"/>
      <c r="D23" s="215"/>
      <c r="E23" s="215"/>
      <c r="F23" s="215"/>
    </row>
    <row r="24" spans="1:6" ht="21" customHeight="1" x14ac:dyDescent="0.3">
      <c r="A24" s="22"/>
      <c r="B24" s="215"/>
      <c r="C24" s="215"/>
      <c r="D24" s="215"/>
      <c r="E24" s="215"/>
      <c r="F24" s="215"/>
    </row>
    <row r="25" spans="1:6" ht="21" customHeight="1" x14ac:dyDescent="0.3">
      <c r="A25" s="22"/>
      <c r="B25" s="215"/>
      <c r="C25" s="215"/>
      <c r="D25" s="215"/>
      <c r="E25" s="215"/>
      <c r="F25" s="215"/>
    </row>
    <row r="26" spans="1:6" x14ac:dyDescent="0.3">
      <c r="A26" s="23"/>
      <c r="B26" s="24"/>
      <c r="C26" s="24"/>
      <c r="D26" s="24"/>
      <c r="E26" s="24"/>
      <c r="F26" s="25"/>
    </row>
    <row r="27" spans="1:6" x14ac:dyDescent="0.3">
      <c r="A27" s="15" t="s">
        <v>153</v>
      </c>
      <c r="B27" s="216">
        <f>Budget!C9</f>
        <v>45839</v>
      </c>
      <c r="C27" s="216"/>
      <c r="D27" s="216"/>
      <c r="E27" s="216"/>
      <c r="F27" s="216"/>
    </row>
    <row r="28" spans="1:6" x14ac:dyDescent="0.3">
      <c r="A28" s="15" t="s">
        <v>154</v>
      </c>
      <c r="B28" s="216" t="str">
        <f>IF(Réel!$F$10="","",Réel!$F$10)</f>
        <v/>
      </c>
      <c r="C28" s="216"/>
      <c r="D28" s="216"/>
      <c r="E28" s="216"/>
      <c r="F28" s="216"/>
    </row>
    <row r="29" spans="1:6" x14ac:dyDescent="0.3">
      <c r="A29" s="15" t="s">
        <v>207</v>
      </c>
      <c r="B29" s="26" t="str">
        <f>IF(Réel!$C$10="","",Réel!$C$10)</f>
        <v/>
      </c>
      <c r="C29" s="26"/>
      <c r="D29" s="26"/>
      <c r="E29" s="26"/>
      <c r="F29" s="26"/>
    </row>
    <row r="30" spans="1:6" x14ac:dyDescent="0.3">
      <c r="A30" s="21"/>
      <c r="B30" s="18"/>
      <c r="C30" s="18"/>
      <c r="D30" s="18"/>
      <c r="E30" s="18"/>
      <c r="F30" s="18"/>
    </row>
    <row r="31" spans="1:6" x14ac:dyDescent="0.3">
      <c r="A31" s="15" t="s">
        <v>155</v>
      </c>
      <c r="B31" s="27">
        <f>Budget!G48</f>
        <v>0</v>
      </c>
      <c r="C31" s="27"/>
      <c r="D31" s="27"/>
      <c r="E31" s="27"/>
      <c r="F31" s="27"/>
    </row>
    <row r="32" spans="1:6" x14ac:dyDescent="0.3">
      <c r="A32" s="15" t="s">
        <v>211</v>
      </c>
      <c r="B32" s="28">
        <f>Réel!G48</f>
        <v>0</v>
      </c>
      <c r="C32" s="28"/>
      <c r="D32" s="28"/>
      <c r="E32" s="28"/>
      <c r="F32" s="28"/>
    </row>
    <row r="33" spans="1:6" x14ac:dyDescent="0.3">
      <c r="A33" s="7"/>
      <c r="B33" s="18"/>
      <c r="C33" s="18"/>
      <c r="D33" s="18"/>
      <c r="E33" s="18"/>
      <c r="F33" s="18"/>
    </row>
    <row r="34" spans="1:6" ht="43.5" customHeight="1" x14ac:dyDescent="0.3">
      <c r="A34" s="212" t="s">
        <v>210</v>
      </c>
      <c r="B34" s="212"/>
      <c r="C34" s="212"/>
      <c r="D34" s="212"/>
      <c r="E34" s="212"/>
      <c r="F34" s="212"/>
    </row>
    <row r="35" spans="1:6" ht="8.25" customHeight="1" x14ac:dyDescent="0.3">
      <c r="A35" s="7"/>
      <c r="B35" s="7"/>
      <c r="C35" s="7"/>
      <c r="D35" s="7"/>
      <c r="E35" s="7"/>
      <c r="F35" s="7"/>
    </row>
    <row r="36" spans="1:6" ht="38.25" customHeight="1" x14ac:dyDescent="0.3">
      <c r="A36" s="213" t="s">
        <v>212</v>
      </c>
      <c r="B36" s="213"/>
      <c r="C36" s="213"/>
      <c r="D36" s="213"/>
      <c r="E36" s="213"/>
      <c r="F36" s="213"/>
    </row>
    <row r="37" spans="1:6" x14ac:dyDescent="0.3">
      <c r="A37" s="11" t="s">
        <v>156</v>
      </c>
      <c r="B37" s="7"/>
      <c r="C37" s="7"/>
      <c r="D37" s="7"/>
      <c r="E37" s="7"/>
      <c r="F37" s="7"/>
    </row>
    <row r="38" spans="1:6" x14ac:dyDescent="0.3">
      <c r="A38" s="29" t="s">
        <v>157</v>
      </c>
      <c r="B38" s="210"/>
      <c r="C38" s="210"/>
      <c r="D38" s="210"/>
      <c r="E38" s="210"/>
      <c r="F38" s="210"/>
    </row>
    <row r="39" spans="1:6" x14ac:dyDescent="0.3">
      <c r="A39" s="11"/>
      <c r="B39" s="30"/>
      <c r="C39" s="30"/>
      <c r="D39" s="30"/>
      <c r="E39" s="30"/>
      <c r="F39" s="7"/>
    </row>
    <row r="40" spans="1:6" ht="39.75" customHeight="1" x14ac:dyDescent="0.3">
      <c r="A40" s="32" t="s">
        <v>158</v>
      </c>
      <c r="B40" s="210"/>
      <c r="C40" s="210"/>
      <c r="D40" s="210"/>
      <c r="E40" s="210"/>
      <c r="F40" s="210"/>
    </row>
    <row r="41" spans="1:6" x14ac:dyDescent="0.3">
      <c r="A41" s="31"/>
      <c r="B41" s="30"/>
      <c r="C41" s="30"/>
      <c r="D41" s="30"/>
      <c r="E41" s="30"/>
      <c r="F41" s="7"/>
    </row>
    <row r="42" spans="1:6" x14ac:dyDescent="0.3">
      <c r="A42" s="12" t="s">
        <v>159</v>
      </c>
      <c r="B42" s="211"/>
      <c r="C42" s="211"/>
      <c r="D42" s="211"/>
      <c r="E42" s="211"/>
      <c r="F42" s="211"/>
    </row>
    <row r="43" spans="1:6" ht="21.75" customHeight="1" x14ac:dyDescent="0.3">
      <c r="A43" s="7"/>
      <c r="B43" s="30"/>
      <c r="C43" s="30"/>
      <c r="D43" s="30"/>
      <c r="E43" s="30"/>
      <c r="F43" s="7"/>
    </row>
    <row r="44" spans="1:6" ht="8.25" customHeight="1" x14ac:dyDescent="0.3">
      <c r="A44" s="7"/>
      <c r="B44" s="30"/>
      <c r="C44" s="30"/>
      <c r="D44" s="30"/>
      <c r="E44" s="30"/>
      <c r="F44" s="7"/>
    </row>
    <row r="45" spans="1:6" x14ac:dyDescent="0.3">
      <c r="A45" s="29" t="s">
        <v>162</v>
      </c>
      <c r="B45" s="209">
        <f>B14</f>
        <v>0</v>
      </c>
      <c r="C45" s="209"/>
      <c r="D45" s="209"/>
      <c r="E45" s="209"/>
      <c r="F45" s="209"/>
    </row>
    <row r="46" spans="1:6" x14ac:dyDescent="0.3">
      <c r="A46" s="11"/>
      <c r="B46" s="30"/>
      <c r="C46" s="30"/>
      <c r="D46" s="30"/>
      <c r="E46" s="30"/>
      <c r="F46" s="7"/>
    </row>
    <row r="47" spans="1:6" ht="40" customHeight="1" x14ac:dyDescent="0.3">
      <c r="A47" s="32" t="s">
        <v>158</v>
      </c>
      <c r="B47" s="210"/>
      <c r="C47" s="210"/>
      <c r="D47" s="210"/>
      <c r="E47" s="210"/>
      <c r="F47" s="210"/>
    </row>
    <row r="48" spans="1:6" x14ac:dyDescent="0.3">
      <c r="A48" s="31"/>
      <c r="B48" s="30"/>
      <c r="C48" s="30"/>
      <c r="D48" s="30"/>
      <c r="E48" s="30"/>
      <c r="F48" s="7"/>
    </row>
    <row r="49" spans="1:6" x14ac:dyDescent="0.3">
      <c r="A49" s="12" t="s">
        <v>159</v>
      </c>
      <c r="B49" s="211"/>
      <c r="C49" s="211"/>
      <c r="D49" s="211"/>
      <c r="E49" s="211"/>
      <c r="F49" s="211"/>
    </row>
    <row r="50" spans="1:6" x14ac:dyDescent="0.3">
      <c r="A50" s="7"/>
      <c r="B50" s="7"/>
      <c r="C50" s="7"/>
      <c r="D50" s="7"/>
      <c r="E50" s="7"/>
      <c r="F50" s="7"/>
    </row>
  </sheetData>
  <sheetProtection algorithmName="SHA-512" hashValue="SwAuSRswvAJtw1bUkzcMEThHSn15KhzkxB57Rtlby2UQU61fYgMPhjDBBuhPSMUk6+c9wo3TQKeqk3gtovZOng==" saltValue="79dZscgtnA/kse44tQGSUg==" spinCount="100000" sheet="1" objects="1" scenarios="1"/>
  <mergeCells count="18">
    <mergeCell ref="A36:F36"/>
    <mergeCell ref="B7:F7"/>
    <mergeCell ref="B9:F9"/>
    <mergeCell ref="B10:F10"/>
    <mergeCell ref="B11:F11"/>
    <mergeCell ref="B12:F12"/>
    <mergeCell ref="B14:F14"/>
    <mergeCell ref="B16:F18"/>
    <mergeCell ref="B22:F25"/>
    <mergeCell ref="B27:F27"/>
    <mergeCell ref="B28:F28"/>
    <mergeCell ref="A34:F34"/>
    <mergeCell ref="B47:F47"/>
    <mergeCell ref="B49:F49"/>
    <mergeCell ref="B38:F38"/>
    <mergeCell ref="B40:F40"/>
    <mergeCell ref="B42:F42"/>
    <mergeCell ref="B45:F45"/>
  </mergeCells>
  <dataValidations count="16">
    <dataValidation allowBlank="1" showInputMessage="1" showErrorMessage="1" prompt="Name of the academic institution administering the grant" sqref="A6:A7" xr:uid="{E1B5BD2F-2DD3-4071-8BC2-D51DDA9677EE}"/>
    <dataValidation allowBlank="1" showInputMessage="1" showErrorMessage="1" prompt="Address" sqref="A9" xr:uid="{E33A2B69-0924-4E32-A8F1-2542B7A76113}"/>
    <dataValidation allowBlank="1" showInputMessage="1" showErrorMessage="1" prompt="Project Leader's Name" sqref="A14" xr:uid="{396A8DFA-AABD-4376-85B4-79C80A388E85}"/>
    <dataValidation allowBlank="1" showInputMessage="1" showErrorMessage="1" prompt="Program Name" sqref="A16" xr:uid="{40DEEAD0-7A52-4DD8-A701-FAE0D18BED4F}"/>
    <dataValidation allowBlank="1" showInputMessage="1" showErrorMessage="1" prompt="File Number" sqref="A20" xr:uid="{B6A78CDF-BCE3-4338-B9B3-672AA60E6DCB}"/>
    <dataValidation allowBlank="1" showInputMessage="1" showErrorMessage="1" prompt="Project Title" sqref="A22" xr:uid="{433D2590-9BFA-4DF1-970F-344E09531EDC}"/>
    <dataValidation allowBlank="1" showInputMessage="1" showErrorMessage="1" prompt="Project Start Date" sqref="A27" xr:uid="{2DD3E80B-5B28-4571-97E3-4441AC03D914}"/>
    <dataValidation allowBlank="1" showInputMessage="1" showErrorMessage="1" prompt="Project End Date" sqref="A28" xr:uid="{A81091A4-5C1B-4547-BFFE-FE66E2006148}"/>
    <dataValidation allowBlank="1" showInputMessage="1" showErrorMessage="1" prompt="Total Project Budget" sqref="A31" xr:uid="{7FE32828-3EE0-41CC-92CF-25BF372A6CDC}"/>
    <dataValidation allowBlank="1" showInputMessage="1" showErrorMessage="1" prompt="Project Leader" sqref="A45" xr:uid="{6E2859D9-063D-4256-B7FE-0DAA35935E54}"/>
    <dataValidation allowBlank="1" showInputMessage="1" showErrorMessage="1" prompt="End of the reporting period" sqref="A29" xr:uid="{E0A06857-D175-4F37-930E-944C33A1245B}"/>
    <dataValidation allowBlank="1" showInputMessage="1" showErrorMessage="1" prompt="Cumulative Actual Project Expenditure" sqref="A32" xr:uid="{1E06DA48-6AE6-4094-B341-D9034E70E86B}"/>
    <dataValidation allowBlank="1" showInputMessage="1" showErrorMessage="1" prompt="Statement by the Institution or Grant Administrator and by the Project Leader" sqref="A34:F34" xr:uid="{CB97E241-B946-4523-A561-43D4BEDB8FD9}"/>
    <dataValidation allowBlank="1" showInputMessage="1" showErrorMessage="1" prompt="To the best of our knowledge, we hereby declare that the attached financial report fully reflects the financial operations carried out with the funding from the indicated organisations. " sqref="A36:F36" xr:uid="{C0D653A4-107B-4DD8-9578-664A3BF258B8}"/>
    <dataValidation allowBlank="1" showInputMessage="1" showErrorMessage="1" prompt="Finance Department or Grant Administrator:" sqref="A37" xr:uid="{8E775366-B4E3-4503-B88B-5D13D8D57859}"/>
    <dataValidation allowBlank="1" showInputMessage="1" showErrorMessage="1" prompt="Veuillez consulter les directives à la ligne 31 / Please refer to the guidelines on line 31" sqref="B40:F40 B47:F47" xr:uid="{D0BB5EA2-3830-4AC0-BA93-F193036535E5}"/>
  </dataValidations>
  <printOptions horizontalCentered="1"/>
  <pageMargins left="0.70833333333333304" right="0.70833333333333304" top="0.74791666666666701" bottom="0.55138888888888904" header="0.51180555555555496" footer="0.51180555555555496"/>
  <pageSetup scale="88"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pageSetUpPr fitToPage="1"/>
  </sheetPr>
  <dimension ref="A1:AMI66"/>
  <sheetViews>
    <sheetView tabSelected="1" zoomScale="80" zoomScaleNormal="80" workbookViewId="0">
      <pane xSplit="8" ySplit="14" topLeftCell="I15" activePane="bottomRight" state="frozen"/>
      <selection pane="topRight" activeCell="I1" sqref="I1"/>
      <selection pane="bottomLeft" activeCell="A15" sqref="A15"/>
      <selection pane="bottomRight" activeCell="I20" sqref="I20"/>
    </sheetView>
  </sheetViews>
  <sheetFormatPr baseColWidth="10" defaultColWidth="11.453125" defaultRowHeight="15.5" x14ac:dyDescent="0.35"/>
  <cols>
    <col min="1" max="1" width="19.1796875" style="35" customWidth="1"/>
    <col min="2" max="2" width="18.1796875" style="35" customWidth="1"/>
    <col min="3" max="3" width="16.26953125" style="35" customWidth="1"/>
    <col min="4" max="4" width="1.7265625" style="35" customWidth="1"/>
    <col min="5" max="5" width="23.7265625" style="35" customWidth="1"/>
    <col min="6" max="6" width="18.7265625" style="35" bestFit="1" customWidth="1"/>
    <col min="7" max="7" width="16" style="35" customWidth="1"/>
    <col min="8" max="8" width="1.7265625" style="33" customWidth="1"/>
    <col min="9" max="13" width="14.453125" style="33" customWidth="1"/>
    <col min="14" max="14" width="14" style="33" customWidth="1"/>
    <col min="15" max="15" width="1.7265625" style="33" customWidth="1"/>
    <col min="16" max="21" width="13.81640625" style="33" customWidth="1"/>
    <col min="22" max="22" width="1.453125" style="33" customWidth="1"/>
    <col min="23" max="23" width="13.1796875" style="68" bestFit="1" customWidth="1"/>
    <col min="24" max="24" width="10.26953125" style="68" customWidth="1"/>
    <col min="25" max="25" width="13.453125" style="68" bestFit="1" customWidth="1"/>
    <col min="26" max="26" width="117.1796875" style="68" customWidth="1"/>
    <col min="27" max="27" width="11.453125" style="33"/>
    <col min="28" max="16384" width="11.453125" style="46"/>
  </cols>
  <sheetData>
    <row r="1" spans="1:26" s="33" customFormat="1" x14ac:dyDescent="0.35">
      <c r="A1" s="257" t="s">
        <v>193</v>
      </c>
      <c r="B1" s="257"/>
      <c r="C1" s="257"/>
      <c r="D1" s="257"/>
      <c r="E1" s="257"/>
      <c r="F1" s="257"/>
      <c r="G1" s="126"/>
      <c r="W1" s="68"/>
      <c r="X1" s="68"/>
      <c r="Y1" s="68"/>
      <c r="Z1" s="68"/>
    </row>
    <row r="2" spans="1:26" s="33" customFormat="1" ht="12" customHeight="1" x14ac:dyDescent="0.35">
      <c r="A2" s="34"/>
      <c r="B2" s="35"/>
      <c r="C2" s="35"/>
      <c r="D2" s="35"/>
      <c r="E2" s="35"/>
      <c r="F2" s="36"/>
      <c r="G2" s="126"/>
      <c r="W2" s="68"/>
      <c r="X2" s="68"/>
      <c r="Y2" s="68"/>
      <c r="Z2" s="68"/>
    </row>
    <row r="3" spans="1:26" s="33" customFormat="1" ht="33" customHeight="1" x14ac:dyDescent="0.35">
      <c r="A3" s="259" t="s">
        <v>148</v>
      </c>
      <c r="B3" s="230"/>
      <c r="C3" s="90">
        <f>Budget!C3</f>
        <v>0</v>
      </c>
      <c r="D3" s="90"/>
      <c r="E3" s="90"/>
      <c r="F3" s="91"/>
      <c r="G3" s="126"/>
      <c r="W3" s="68"/>
      <c r="X3" s="68"/>
      <c r="Y3" s="68"/>
      <c r="Z3" s="68"/>
    </row>
    <row r="4" spans="1:26" s="41" customFormat="1" ht="6" customHeight="1" x14ac:dyDescent="0.35">
      <c r="A4" s="39"/>
      <c r="B4" s="197"/>
      <c r="C4" s="198"/>
      <c r="D4" s="198"/>
      <c r="E4" s="198"/>
      <c r="F4" s="40"/>
      <c r="G4" s="127"/>
      <c r="W4" s="69"/>
      <c r="X4" s="69"/>
      <c r="Y4" s="69"/>
      <c r="Z4" s="69"/>
    </row>
    <row r="5" spans="1:26" s="41" customFormat="1" x14ac:dyDescent="0.35">
      <c r="A5" s="260" t="s">
        <v>163</v>
      </c>
      <c r="B5" s="227"/>
      <c r="C5" s="199">
        <f>Budget!C5</f>
        <v>0</v>
      </c>
      <c r="D5" s="200"/>
      <c r="E5" s="200"/>
      <c r="F5" s="134"/>
      <c r="G5" s="127"/>
      <c r="W5" s="69"/>
      <c r="X5" s="69"/>
      <c r="Y5" s="69"/>
      <c r="Z5" s="69"/>
    </row>
    <row r="6" spans="1:26" s="41" customFormat="1" ht="6" customHeight="1" x14ac:dyDescent="0.35">
      <c r="A6" s="39"/>
      <c r="B6" s="197"/>
      <c r="C6" s="198"/>
      <c r="D6" s="198"/>
      <c r="E6" s="198"/>
      <c r="F6" s="40"/>
      <c r="G6" s="127"/>
      <c r="W6" s="69"/>
      <c r="X6" s="69"/>
      <c r="Y6" s="69"/>
      <c r="Z6" s="69"/>
    </row>
    <row r="7" spans="1:26" s="41" customFormat="1" ht="42.75" customHeight="1" x14ac:dyDescent="0.35">
      <c r="A7" s="260" t="s">
        <v>152</v>
      </c>
      <c r="B7" s="227"/>
      <c r="C7" s="258">
        <f>Budget!C7</f>
        <v>0</v>
      </c>
      <c r="D7" s="258"/>
      <c r="E7" s="258"/>
      <c r="F7" s="258"/>
      <c r="G7" s="127"/>
      <c r="W7" s="69"/>
      <c r="X7" s="69"/>
      <c r="Y7" s="69"/>
      <c r="Z7" s="69"/>
    </row>
    <row r="8" spans="1:26" s="41" customFormat="1" ht="6" customHeight="1" x14ac:dyDescent="0.35">
      <c r="A8" s="39"/>
      <c r="B8" s="197"/>
      <c r="C8" s="198"/>
      <c r="D8" s="198"/>
      <c r="E8" s="198"/>
      <c r="F8" s="40"/>
      <c r="G8" s="127"/>
      <c r="W8" s="69"/>
      <c r="X8" s="69"/>
      <c r="Y8" s="69"/>
      <c r="Z8" s="69"/>
    </row>
    <row r="9" spans="1:26" s="33" customFormat="1" x14ac:dyDescent="0.35">
      <c r="A9" s="37" t="s">
        <v>205</v>
      </c>
      <c r="B9" s="38"/>
      <c r="C9" s="146"/>
      <c r="D9" s="198"/>
      <c r="E9" s="61" t="s">
        <v>194</v>
      </c>
      <c r="F9" s="145">
        <f>Budget!C9</f>
        <v>45839</v>
      </c>
      <c r="G9" s="126"/>
      <c r="W9" s="68"/>
      <c r="X9" s="68"/>
      <c r="Y9" s="68"/>
      <c r="Z9" s="68"/>
    </row>
    <row r="10" spans="1:26" s="33" customFormat="1" x14ac:dyDescent="0.35">
      <c r="A10" s="37" t="s">
        <v>206</v>
      </c>
      <c r="B10" s="38"/>
      <c r="C10" s="146"/>
      <c r="D10" s="61">
        <f>IF(C10=Paramètres!D103,1,IF(C10=Paramètres!D107,2,3))</f>
        <v>3</v>
      </c>
      <c r="E10" s="61" t="s">
        <v>195</v>
      </c>
      <c r="F10" s="187"/>
      <c r="G10" s="128"/>
      <c r="H10" s="124"/>
      <c r="I10" s="124"/>
      <c r="J10" s="124"/>
      <c r="O10" s="124"/>
      <c r="W10" s="68"/>
      <c r="X10" s="68"/>
      <c r="Y10" s="68"/>
      <c r="Z10" s="68"/>
    </row>
    <row r="11" spans="1:26" s="33" customFormat="1" ht="12.75" customHeight="1" x14ac:dyDescent="0.35">
      <c r="A11" s="125"/>
      <c r="B11" s="42"/>
      <c r="C11" s="43"/>
      <c r="D11" s="120"/>
      <c r="E11" s="43"/>
      <c r="F11" s="44"/>
      <c r="G11" s="126"/>
      <c r="W11" s="68"/>
      <c r="X11" s="68"/>
      <c r="Y11" s="68"/>
      <c r="Z11" s="68"/>
    </row>
    <row r="12" spans="1:26" ht="16" thickBot="1" x14ac:dyDescent="0.4">
      <c r="A12" s="61"/>
      <c r="B12" s="38"/>
      <c r="C12" s="38"/>
      <c r="D12" s="38"/>
      <c r="E12" s="38"/>
      <c r="F12" s="38"/>
      <c r="G12" s="129"/>
      <c r="I12" s="251" t="s">
        <v>295</v>
      </c>
      <c r="J12" s="251"/>
      <c r="K12" s="251"/>
      <c r="L12" s="251"/>
      <c r="M12" s="251"/>
      <c r="N12" s="251"/>
      <c r="P12" s="248" t="s">
        <v>196</v>
      </c>
      <c r="Q12" s="248"/>
      <c r="R12" s="248"/>
      <c r="S12" s="248"/>
      <c r="T12" s="248"/>
      <c r="U12" s="248"/>
      <c r="W12" s="122" t="s">
        <v>197</v>
      </c>
      <c r="X12" s="122"/>
      <c r="Y12" s="122"/>
      <c r="Z12" s="122"/>
    </row>
    <row r="13" spans="1:26" ht="15.75" customHeight="1" x14ac:dyDescent="0.35">
      <c r="G13" s="45"/>
      <c r="I13" s="256" t="s">
        <v>280</v>
      </c>
      <c r="J13" s="256"/>
      <c r="K13" s="256"/>
      <c r="L13" s="256"/>
      <c r="M13" s="256"/>
      <c r="N13" s="256"/>
      <c r="P13" s="250" t="s">
        <v>279</v>
      </c>
      <c r="Q13" s="250"/>
      <c r="R13" s="250"/>
      <c r="S13" s="250"/>
      <c r="T13" s="250"/>
      <c r="U13" s="250"/>
      <c r="W13" s="262" t="s">
        <v>278</v>
      </c>
      <c r="X13" s="262"/>
      <c r="Y13" s="262"/>
      <c r="Z13" s="262"/>
    </row>
    <row r="14" spans="1:26" s="47" customFormat="1" ht="40.5" customHeight="1" x14ac:dyDescent="0.25">
      <c r="A14" s="228" t="s">
        <v>166</v>
      </c>
      <c r="B14" s="228"/>
      <c r="C14" s="228"/>
      <c r="D14" s="228"/>
      <c r="E14" s="228"/>
      <c r="F14" s="228"/>
      <c r="G14" s="228"/>
      <c r="I14" s="121" t="str">
        <f>Budget!I13</f>
        <v>Génome Québec</v>
      </c>
      <c r="J14" s="133" t="str">
        <f>Budget!J13</f>
        <v>Source 2</v>
      </c>
      <c r="K14" s="133" t="str">
        <f>Budget!K13</f>
        <v>Source 3</v>
      </c>
      <c r="L14" s="133" t="str">
        <f>Budget!L13</f>
        <v>Source 4</v>
      </c>
      <c r="M14" s="133" t="str">
        <f>Budget!M13</f>
        <v>Source 5</v>
      </c>
      <c r="N14" s="121" t="s">
        <v>173</v>
      </c>
      <c r="P14" s="121" t="str">
        <f>I14</f>
        <v>Génome Québec</v>
      </c>
      <c r="Q14" s="121" t="str">
        <f>J14</f>
        <v>Source 2</v>
      </c>
      <c r="R14" s="121" t="str">
        <f>K14</f>
        <v>Source 3</v>
      </c>
      <c r="S14" s="121" t="str">
        <f>L14</f>
        <v>Source 4</v>
      </c>
      <c r="T14" s="121" t="str">
        <f>M14</f>
        <v>Source 5</v>
      </c>
      <c r="U14" s="121" t="s">
        <v>173</v>
      </c>
      <c r="V14" s="123"/>
      <c r="W14" s="88" t="s">
        <v>208</v>
      </c>
      <c r="X14" s="88" t="s">
        <v>198</v>
      </c>
      <c r="Y14" s="88" t="s">
        <v>199</v>
      </c>
      <c r="Z14" s="135" t="s">
        <v>209</v>
      </c>
    </row>
    <row r="15" spans="1:26" x14ac:dyDescent="0.35">
      <c r="A15" s="48" t="s">
        <v>200</v>
      </c>
      <c r="G15" s="49"/>
      <c r="H15" s="50"/>
      <c r="I15" s="50"/>
      <c r="J15" s="50"/>
      <c r="K15" s="50"/>
      <c r="L15" s="50"/>
      <c r="M15" s="50"/>
      <c r="N15" s="51">
        <f>N48</f>
        <v>0</v>
      </c>
      <c r="O15" s="50"/>
      <c r="W15" s="71"/>
      <c r="X15" s="71"/>
      <c r="Y15" s="71"/>
      <c r="Z15" s="138"/>
    </row>
    <row r="16" spans="1:26" x14ac:dyDescent="0.35">
      <c r="A16" s="48"/>
      <c r="B16" s="35" t="s">
        <v>204</v>
      </c>
      <c r="G16" s="140"/>
      <c r="H16" s="50"/>
      <c r="I16" s="202"/>
      <c r="J16" s="202"/>
      <c r="K16" s="202"/>
      <c r="L16" s="202"/>
      <c r="M16" s="202"/>
      <c r="N16" s="51">
        <f>SUM(I16:M16)</f>
        <v>0</v>
      </c>
      <c r="O16" s="50"/>
      <c r="P16" s="51">
        <f>Budget!I14</f>
        <v>0</v>
      </c>
      <c r="Q16" s="51">
        <f>Budget!J14</f>
        <v>0</v>
      </c>
      <c r="R16" s="51">
        <f>Budget!K14</f>
        <v>0</v>
      </c>
      <c r="S16" s="51">
        <f>Budget!L14</f>
        <v>0</v>
      </c>
      <c r="T16" s="51">
        <f>Budget!M14</f>
        <v>0</v>
      </c>
      <c r="U16" s="51">
        <f>SUM(P16:T16)</f>
        <v>0</v>
      </c>
      <c r="W16" s="77">
        <f>N16-U16</f>
        <v>0</v>
      </c>
      <c r="X16" s="149">
        <f>IF(AND(N16=0,U16=0),0,IFERROR(W16/U16,1))</f>
        <v>0</v>
      </c>
      <c r="Y16" s="79" t="str">
        <f>IF(AND(ABS(X16)&gt;=0.25,ABS(W16)&gt;=50000),"Oui","Non")</f>
        <v>Non</v>
      </c>
      <c r="Z16" s="201"/>
    </row>
    <row r="17" spans="1:26" ht="15" customHeight="1" x14ac:dyDescent="0.35"/>
    <row r="18" spans="1:26" s="47" customFormat="1" ht="15.75" customHeight="1" x14ac:dyDescent="0.25">
      <c r="A18" s="228" t="s">
        <v>175</v>
      </c>
      <c r="B18" s="228"/>
      <c r="C18" s="228"/>
      <c r="D18" s="228"/>
      <c r="E18" s="228"/>
      <c r="F18" s="228"/>
      <c r="G18" s="228"/>
      <c r="W18" s="71"/>
      <c r="X18" s="72"/>
      <c r="Y18" s="71"/>
      <c r="Z18" s="71"/>
    </row>
    <row r="19" spans="1:26" s="47" customFormat="1" ht="15.75" customHeight="1" x14ac:dyDescent="0.25">
      <c r="A19" s="224" t="s">
        <v>176</v>
      </c>
      <c r="B19" s="224"/>
      <c r="C19" s="224"/>
      <c r="D19" s="224"/>
      <c r="E19" s="224"/>
      <c r="F19" s="224"/>
      <c r="G19" s="224"/>
      <c r="W19" s="71"/>
      <c r="X19" s="72"/>
      <c r="Y19" s="71"/>
      <c r="Z19" s="71"/>
    </row>
    <row r="20" spans="1:26" x14ac:dyDescent="0.35">
      <c r="A20" s="254" t="s">
        <v>201</v>
      </c>
      <c r="B20" s="254"/>
      <c r="C20" s="254"/>
      <c r="D20" s="254"/>
      <c r="E20" s="254"/>
      <c r="F20" s="254"/>
      <c r="G20" s="49">
        <f>N20</f>
        <v>0</v>
      </c>
      <c r="H20" s="50"/>
      <c r="I20" s="93"/>
      <c r="J20" s="93"/>
      <c r="K20" s="93"/>
      <c r="L20" s="93"/>
      <c r="M20" s="93"/>
      <c r="N20" s="49">
        <f>SUM(I20:M20)</f>
        <v>0</v>
      </c>
      <c r="O20" s="50"/>
      <c r="P20" s="49">
        <f>Budget!I18</f>
        <v>0</v>
      </c>
      <c r="Q20" s="49">
        <f>Budget!J18</f>
        <v>0</v>
      </c>
      <c r="R20" s="49">
        <f>Budget!K18</f>
        <v>0</v>
      </c>
      <c r="S20" s="49">
        <f>Budget!L18</f>
        <v>0</v>
      </c>
      <c r="T20" s="49">
        <f>Budget!M18</f>
        <v>0</v>
      </c>
      <c r="U20" s="49">
        <f>SUM(P20:T20)</f>
        <v>0</v>
      </c>
      <c r="W20" s="73">
        <f>N20-U20</f>
        <v>0</v>
      </c>
      <c r="X20" s="74">
        <f>IF(AND(N20=0,U20=0),0,IFERROR(W20/U20,1))</f>
        <v>0</v>
      </c>
      <c r="Y20" s="137"/>
      <c r="Z20" s="138"/>
    </row>
    <row r="21" spans="1:26" ht="16" thickBot="1" x14ac:dyDescent="0.4">
      <c r="A21" s="254" t="s">
        <v>178</v>
      </c>
      <c r="B21" s="254"/>
      <c r="C21" s="254"/>
      <c r="D21" s="254"/>
      <c r="E21" s="254"/>
      <c r="F21" s="254"/>
      <c r="G21" s="52">
        <f>N21</f>
        <v>0</v>
      </c>
      <c r="H21" s="50"/>
      <c r="I21" s="94"/>
      <c r="J21" s="94"/>
      <c r="K21" s="94"/>
      <c r="L21" s="94"/>
      <c r="M21" s="94"/>
      <c r="N21" s="52">
        <f>SUM(I21:M21)</f>
        <v>0</v>
      </c>
      <c r="O21" s="50"/>
      <c r="P21" s="52">
        <f>Budget!I19</f>
        <v>0</v>
      </c>
      <c r="Q21" s="52">
        <f>Budget!J19</f>
        <v>0</v>
      </c>
      <c r="R21" s="52">
        <f>Budget!K19</f>
        <v>0</v>
      </c>
      <c r="S21" s="52">
        <f>Budget!L19</f>
        <v>0</v>
      </c>
      <c r="T21" s="52">
        <f>Budget!M19</f>
        <v>0</v>
      </c>
      <c r="U21" s="52">
        <f>SUM(P21:T21)</f>
        <v>0</v>
      </c>
      <c r="W21" s="75">
        <f>N21-U21</f>
        <v>0</v>
      </c>
      <c r="X21" s="76">
        <f>IF(AND(N21=0,U21=0),0,IFERROR(W21/U21,1))</f>
        <v>0</v>
      </c>
      <c r="Y21" s="136"/>
      <c r="Z21" s="139"/>
    </row>
    <row r="22" spans="1:26" ht="16.5" customHeight="1" x14ac:dyDescent="0.35">
      <c r="A22" s="255" t="s">
        <v>179</v>
      </c>
      <c r="B22" s="255"/>
      <c r="C22" s="255"/>
      <c r="D22" s="255"/>
      <c r="E22" s="255"/>
      <c r="F22" s="255"/>
      <c r="G22" s="51">
        <f>SUM(G20:G21)</f>
        <v>0</v>
      </c>
      <c r="H22" s="62"/>
      <c r="I22" s="51">
        <f t="shared" ref="I22:N22" si="0">SUM(I20:I21)</f>
        <v>0</v>
      </c>
      <c r="J22" s="51">
        <f t="shared" si="0"/>
        <v>0</v>
      </c>
      <c r="K22" s="51">
        <f t="shared" si="0"/>
        <v>0</v>
      </c>
      <c r="L22" s="51">
        <f t="shared" si="0"/>
        <v>0</v>
      </c>
      <c r="M22" s="51">
        <f t="shared" si="0"/>
        <v>0</v>
      </c>
      <c r="N22" s="51">
        <f t="shared" si="0"/>
        <v>0</v>
      </c>
      <c r="O22" s="62"/>
      <c r="P22" s="51">
        <f t="shared" ref="P22:U22" si="1">SUM(P20:P21)</f>
        <v>0</v>
      </c>
      <c r="Q22" s="51">
        <f t="shared" si="1"/>
        <v>0</v>
      </c>
      <c r="R22" s="51">
        <f t="shared" si="1"/>
        <v>0</v>
      </c>
      <c r="S22" s="51">
        <f t="shared" si="1"/>
        <v>0</v>
      </c>
      <c r="T22" s="51">
        <f t="shared" si="1"/>
        <v>0</v>
      </c>
      <c r="U22" s="51">
        <f t="shared" si="1"/>
        <v>0</v>
      </c>
      <c r="W22" s="77">
        <f>N22-U22</f>
        <v>0</v>
      </c>
      <c r="X22" s="78">
        <f>IF(AND(N22=0,U22=0),0,IFERROR(W22/U22,1))</f>
        <v>0</v>
      </c>
      <c r="Y22" s="79" t="str">
        <f>IF(AND(ABS(X22)&gt;=0.25,ABS(W22)&gt;=50000),"Oui","Non")</f>
        <v>Non</v>
      </c>
      <c r="Z22" s="181"/>
    </row>
    <row r="23" spans="1:26" ht="6" customHeight="1" x14ac:dyDescent="0.35">
      <c r="A23" s="249"/>
      <c r="B23" s="249"/>
      <c r="C23" s="249"/>
      <c r="D23" s="249"/>
      <c r="E23" s="249"/>
      <c r="F23" s="249"/>
      <c r="G23" s="249"/>
      <c r="H23" s="63"/>
      <c r="O23" s="63"/>
      <c r="X23" s="80"/>
    </row>
    <row r="24" spans="1:26" s="47" customFormat="1" ht="15.75" customHeight="1" x14ac:dyDescent="0.25">
      <c r="A24" s="224" t="s">
        <v>180</v>
      </c>
      <c r="B24" s="224"/>
      <c r="C24" s="224"/>
      <c r="D24" s="224"/>
      <c r="E24" s="224"/>
      <c r="F24" s="224"/>
      <c r="G24" s="224"/>
      <c r="H24" s="64"/>
      <c r="O24" s="64"/>
      <c r="W24" s="71"/>
      <c r="X24" s="72"/>
      <c r="Y24" s="81"/>
      <c r="Z24" s="71"/>
    </row>
    <row r="25" spans="1:26" ht="15" customHeight="1" x14ac:dyDescent="0.35">
      <c r="A25" s="252" t="s">
        <v>181</v>
      </c>
      <c r="B25" s="252"/>
      <c r="C25" s="252"/>
      <c r="D25" s="252"/>
      <c r="E25" s="252"/>
      <c r="F25" s="252"/>
      <c r="G25" s="49">
        <f>N25</f>
        <v>0</v>
      </c>
      <c r="H25" s="65"/>
      <c r="I25" s="93"/>
      <c r="J25" s="93"/>
      <c r="K25" s="93"/>
      <c r="L25" s="93"/>
      <c r="M25" s="93"/>
      <c r="N25" s="49">
        <f>SUM(I25:M25)</f>
        <v>0</v>
      </c>
      <c r="O25" s="65"/>
      <c r="P25" s="49">
        <f>Budget!I23</f>
        <v>0</v>
      </c>
      <c r="Q25" s="49">
        <f>Budget!J23</f>
        <v>0</v>
      </c>
      <c r="R25" s="49">
        <f>Budget!K23</f>
        <v>0</v>
      </c>
      <c r="S25" s="49">
        <f>Budget!L23</f>
        <v>0</v>
      </c>
      <c r="T25" s="49">
        <f>Budget!M23</f>
        <v>0</v>
      </c>
      <c r="U25" s="49">
        <f>SUM(P25:T25)</f>
        <v>0</v>
      </c>
      <c r="W25" s="73">
        <f>N25-U25</f>
        <v>0</v>
      </c>
      <c r="X25" s="74">
        <f>IF(AND(N25=0,U25=0),0,IFERROR(W25/U25,1))</f>
        <v>0</v>
      </c>
      <c r="Y25" s="137"/>
      <c r="Z25" s="138"/>
    </row>
    <row r="26" spans="1:26" ht="15.75" customHeight="1" thickBot="1" x14ac:dyDescent="0.4">
      <c r="A26" s="252" t="s">
        <v>182</v>
      </c>
      <c r="B26" s="252"/>
      <c r="C26" s="252"/>
      <c r="D26" s="252"/>
      <c r="E26" s="252"/>
      <c r="F26" s="252"/>
      <c r="G26" s="52">
        <f>N26</f>
        <v>0</v>
      </c>
      <c r="H26" s="65"/>
      <c r="I26" s="94"/>
      <c r="J26" s="94"/>
      <c r="K26" s="94"/>
      <c r="L26" s="94"/>
      <c r="M26" s="94"/>
      <c r="N26" s="52">
        <f>SUM(I26:M26)</f>
        <v>0</v>
      </c>
      <c r="O26" s="65"/>
      <c r="P26" s="52">
        <f>Budget!I24</f>
        <v>0</v>
      </c>
      <c r="Q26" s="52">
        <f>Budget!J24</f>
        <v>0</v>
      </c>
      <c r="R26" s="52">
        <f>Budget!K24</f>
        <v>0</v>
      </c>
      <c r="S26" s="52">
        <f>Budget!L24</f>
        <v>0</v>
      </c>
      <c r="T26" s="52">
        <f>Budget!M24</f>
        <v>0</v>
      </c>
      <c r="U26" s="52">
        <f>SUM(P26:T26)</f>
        <v>0</v>
      </c>
      <c r="W26" s="75">
        <f>N26-U26</f>
        <v>0</v>
      </c>
      <c r="X26" s="76">
        <f>IF(AND(N26=0,U26=0),0,IFERROR(W26/U26,1))</f>
        <v>0</v>
      </c>
      <c r="Y26" s="136"/>
      <c r="Z26" s="139"/>
    </row>
    <row r="27" spans="1:26" ht="16.5" customHeight="1" x14ac:dyDescent="0.35">
      <c r="A27" s="255" t="s">
        <v>179</v>
      </c>
      <c r="B27" s="255"/>
      <c r="C27" s="255"/>
      <c r="D27" s="255"/>
      <c r="E27" s="255"/>
      <c r="F27" s="255"/>
      <c r="G27" s="51">
        <f>SUM(G25:G26)</f>
        <v>0</v>
      </c>
      <c r="H27" s="50"/>
      <c r="I27" s="51">
        <f t="shared" ref="I27:N27" si="2">SUM(I25:I26)</f>
        <v>0</v>
      </c>
      <c r="J27" s="51">
        <f t="shared" si="2"/>
        <v>0</v>
      </c>
      <c r="K27" s="51">
        <f t="shared" si="2"/>
        <v>0</v>
      </c>
      <c r="L27" s="51">
        <f t="shared" si="2"/>
        <v>0</v>
      </c>
      <c r="M27" s="51">
        <f t="shared" si="2"/>
        <v>0</v>
      </c>
      <c r="N27" s="51">
        <f t="shared" si="2"/>
        <v>0</v>
      </c>
      <c r="O27" s="50"/>
      <c r="P27" s="51">
        <f t="shared" ref="P27:U27" si="3">SUM(P25:P26)</f>
        <v>0</v>
      </c>
      <c r="Q27" s="51">
        <f t="shared" si="3"/>
        <v>0</v>
      </c>
      <c r="R27" s="51">
        <f t="shared" si="3"/>
        <v>0</v>
      </c>
      <c r="S27" s="51">
        <f t="shared" si="3"/>
        <v>0</v>
      </c>
      <c r="T27" s="51">
        <f t="shared" si="3"/>
        <v>0</v>
      </c>
      <c r="U27" s="51">
        <f t="shared" si="3"/>
        <v>0</v>
      </c>
      <c r="W27" s="77">
        <f>N27-U27</f>
        <v>0</v>
      </c>
      <c r="X27" s="78">
        <f>IF(AND(N27=0,U27=0),0,IFERROR(W27/U27,1))</f>
        <v>0</v>
      </c>
      <c r="Y27" s="79" t="str">
        <f>IF(AND(ABS(X27)&gt;=0.25,ABS(W27)&gt;=50000),"Oui","Non")</f>
        <v>Non</v>
      </c>
      <c r="Z27" s="181"/>
    </row>
    <row r="28" spans="1:26" ht="6" customHeight="1" x14ac:dyDescent="0.35">
      <c r="A28" s="249"/>
      <c r="B28" s="249"/>
      <c r="C28" s="249"/>
      <c r="D28" s="249"/>
      <c r="E28" s="249"/>
      <c r="F28" s="249"/>
      <c r="G28" s="249"/>
      <c r="X28" s="80"/>
    </row>
    <row r="29" spans="1:26" s="47" customFormat="1" ht="15.75" customHeight="1" x14ac:dyDescent="0.25">
      <c r="A29" s="224" t="s">
        <v>183</v>
      </c>
      <c r="B29" s="224"/>
      <c r="C29" s="224"/>
      <c r="D29" s="224"/>
      <c r="E29" s="224"/>
      <c r="F29" s="224"/>
      <c r="G29" s="224"/>
      <c r="W29" s="71"/>
      <c r="X29" s="72"/>
      <c r="Y29" s="71"/>
      <c r="Z29" s="71"/>
    </row>
    <row r="30" spans="1:26" ht="15.75" customHeight="1" thickBot="1" x14ac:dyDescent="0.4">
      <c r="A30" s="252" t="s">
        <v>202</v>
      </c>
      <c r="B30" s="252"/>
      <c r="C30" s="252"/>
      <c r="D30" s="252"/>
      <c r="E30" s="252"/>
      <c r="F30" s="252"/>
      <c r="G30" s="53">
        <f>N30</f>
        <v>0</v>
      </c>
      <c r="H30" s="65"/>
      <c r="I30" s="94"/>
      <c r="J30" s="94"/>
      <c r="K30" s="94"/>
      <c r="L30" s="94"/>
      <c r="M30" s="94"/>
      <c r="N30" s="52">
        <f>SUM(I30:M30)</f>
        <v>0</v>
      </c>
      <c r="O30" s="65"/>
      <c r="P30" s="53">
        <f>Budget!I28</f>
        <v>0</v>
      </c>
      <c r="Q30" s="53">
        <f>Budget!J28</f>
        <v>0</v>
      </c>
      <c r="R30" s="53">
        <f>Budget!K28</f>
        <v>0</v>
      </c>
      <c r="S30" s="53">
        <f>Budget!L28</f>
        <v>0</v>
      </c>
      <c r="T30" s="53">
        <f>Budget!M28</f>
        <v>0</v>
      </c>
      <c r="U30" s="53">
        <f>SUM(P30:T30)</f>
        <v>0</v>
      </c>
      <c r="W30" s="82">
        <f>N30-U30</f>
        <v>0</v>
      </c>
      <c r="X30" s="83">
        <f>IF(AND(N30=0,U30=0),0,IFERROR(W30/U30,1))</f>
        <v>0</v>
      </c>
      <c r="Y30" s="136"/>
      <c r="Z30" s="139"/>
    </row>
    <row r="31" spans="1:26" ht="16.5" customHeight="1" x14ac:dyDescent="0.35">
      <c r="A31" s="255" t="s">
        <v>179</v>
      </c>
      <c r="B31" s="255"/>
      <c r="C31" s="255"/>
      <c r="D31" s="255"/>
      <c r="E31" s="255"/>
      <c r="F31" s="255"/>
      <c r="G31" s="51">
        <f>SUM(G30:G30)</f>
        <v>0</v>
      </c>
      <c r="H31" s="50"/>
      <c r="I31" s="51">
        <f t="shared" ref="I31:N31" si="4">SUM(I30:I30)</f>
        <v>0</v>
      </c>
      <c r="J31" s="51">
        <f t="shared" si="4"/>
        <v>0</v>
      </c>
      <c r="K31" s="51">
        <f t="shared" si="4"/>
        <v>0</v>
      </c>
      <c r="L31" s="51">
        <f t="shared" si="4"/>
        <v>0</v>
      </c>
      <c r="M31" s="51">
        <f t="shared" si="4"/>
        <v>0</v>
      </c>
      <c r="N31" s="51">
        <f t="shared" si="4"/>
        <v>0</v>
      </c>
      <c r="O31" s="50"/>
      <c r="P31" s="51">
        <f t="shared" ref="P31:U31" si="5">SUM(P30:P30)</f>
        <v>0</v>
      </c>
      <c r="Q31" s="51">
        <f t="shared" si="5"/>
        <v>0</v>
      </c>
      <c r="R31" s="51">
        <f t="shared" si="5"/>
        <v>0</v>
      </c>
      <c r="S31" s="51">
        <f t="shared" si="5"/>
        <v>0</v>
      </c>
      <c r="T31" s="51">
        <f t="shared" si="5"/>
        <v>0</v>
      </c>
      <c r="U31" s="51">
        <f t="shared" si="5"/>
        <v>0</v>
      </c>
      <c r="W31" s="77">
        <f>N31-U31</f>
        <v>0</v>
      </c>
      <c r="X31" s="78">
        <f>IF(AND(N31=0,U31=0),0,IFERROR(W31/U31,1))</f>
        <v>0</v>
      </c>
      <c r="Y31" s="79" t="str">
        <f>IF(AND(ABS(X31)&gt;=0.25,ABS(W31)&gt;=50000),"Oui","Non")</f>
        <v>Non</v>
      </c>
      <c r="Z31" s="181"/>
    </row>
    <row r="32" spans="1:26" ht="12.75" customHeight="1" x14ac:dyDescent="0.35">
      <c r="A32" s="249"/>
      <c r="B32" s="249"/>
      <c r="C32" s="249"/>
      <c r="D32" s="249"/>
      <c r="E32" s="249"/>
      <c r="F32" s="249"/>
      <c r="G32" s="249"/>
      <c r="X32" s="80"/>
    </row>
    <row r="33" spans="1:26" s="47" customFormat="1" ht="15.75" customHeight="1" x14ac:dyDescent="0.25">
      <c r="A33" s="224" t="s">
        <v>185</v>
      </c>
      <c r="B33" s="224"/>
      <c r="C33" s="224"/>
      <c r="D33" s="224"/>
      <c r="E33" s="224"/>
      <c r="F33" s="224"/>
      <c r="G33" s="147">
        <f>IF(ISERR(G39/(G48-G39)),0,G39/(G48-G39))</f>
        <v>0</v>
      </c>
      <c r="I33" s="130"/>
      <c r="J33" s="130"/>
      <c r="K33" s="130"/>
      <c r="L33" s="130"/>
      <c r="M33" s="130"/>
      <c r="N33" s="130"/>
      <c r="P33" s="130"/>
      <c r="Q33" s="130"/>
      <c r="R33" s="130"/>
      <c r="S33" s="130"/>
      <c r="T33" s="130"/>
      <c r="U33" s="130"/>
      <c r="V33" s="130"/>
      <c r="W33" s="131"/>
      <c r="X33" s="132"/>
      <c r="Y33" s="131"/>
      <c r="Z33" s="131"/>
    </row>
    <row r="34" spans="1:26" s="47" customFormat="1" ht="46.5" customHeight="1" x14ac:dyDescent="0.25">
      <c r="A34" s="253" t="str">
        <f>IF(G33&gt;5%,"Les frais généraux ne doivent pas dépasser 5% du budget non administratif, veuillez apporter une correction d'ici la fin du projet / General and administrative costs must not exceed 5% of the non-administrative budget, please correct by end of project","")</f>
        <v/>
      </c>
      <c r="B34" s="253"/>
      <c r="C34" s="253"/>
      <c r="D34" s="253"/>
      <c r="E34" s="253"/>
      <c r="F34" s="253"/>
      <c r="G34" s="253"/>
      <c r="H34" s="188"/>
      <c r="I34" s="188"/>
      <c r="J34" s="188"/>
      <c r="K34" s="188"/>
      <c r="L34" s="188"/>
      <c r="M34" s="188"/>
      <c r="N34" s="188"/>
      <c r="W34" s="71"/>
      <c r="X34" s="72"/>
      <c r="Y34" s="71"/>
      <c r="Z34" s="71"/>
    </row>
    <row r="35" spans="1:26" x14ac:dyDescent="0.35">
      <c r="A35" s="254" t="s">
        <v>213</v>
      </c>
      <c r="B35" s="254"/>
      <c r="C35" s="254"/>
      <c r="D35" s="254"/>
      <c r="E35" s="254"/>
      <c r="F35" s="254"/>
      <c r="G35" s="49">
        <f>N35</f>
        <v>0</v>
      </c>
      <c r="H35" s="65"/>
      <c r="I35" s="93"/>
      <c r="J35" s="93"/>
      <c r="K35" s="93"/>
      <c r="L35" s="93"/>
      <c r="M35" s="93"/>
      <c r="N35" s="49">
        <f>SUM(I35:M35)</f>
        <v>0</v>
      </c>
      <c r="O35" s="65"/>
      <c r="P35" s="49">
        <f>Budget!I33</f>
        <v>0</v>
      </c>
      <c r="Q35" s="49">
        <f>Budget!J33</f>
        <v>0</v>
      </c>
      <c r="R35" s="49">
        <f>Budget!K33</f>
        <v>0</v>
      </c>
      <c r="S35" s="49">
        <f>Budget!L33</f>
        <v>0</v>
      </c>
      <c r="T35" s="49">
        <f>Budget!M33</f>
        <v>0</v>
      </c>
      <c r="U35" s="49">
        <f>SUM(P35:T35)</f>
        <v>0</v>
      </c>
      <c r="W35" s="73">
        <f>N35-U35</f>
        <v>0</v>
      </c>
      <c r="X35" s="74">
        <f>IF(AND(N35=0,U35=0),0,IFERROR(W35/U35,1))</f>
        <v>0</v>
      </c>
      <c r="Y35" s="137"/>
      <c r="Z35" s="138"/>
    </row>
    <row r="36" spans="1:26" ht="15" customHeight="1" x14ac:dyDescent="0.35">
      <c r="A36" s="252" t="s">
        <v>186</v>
      </c>
      <c r="B36" s="252"/>
      <c r="C36" s="252"/>
      <c r="D36" s="252"/>
      <c r="E36" s="252"/>
      <c r="F36" s="252"/>
      <c r="G36" s="49">
        <f t="shared" ref="G36:G38" si="6">N36</f>
        <v>0</v>
      </c>
      <c r="H36" s="65"/>
      <c r="I36" s="93"/>
      <c r="J36" s="93"/>
      <c r="K36" s="93"/>
      <c r="L36" s="93"/>
      <c r="M36" s="93"/>
      <c r="N36" s="49">
        <f>SUM(I36:M36)</f>
        <v>0</v>
      </c>
      <c r="O36" s="65"/>
      <c r="P36" s="49">
        <f>Budget!I34</f>
        <v>0</v>
      </c>
      <c r="Q36" s="49">
        <f>Budget!J34</f>
        <v>0</v>
      </c>
      <c r="R36" s="49">
        <f>Budget!K34</f>
        <v>0</v>
      </c>
      <c r="S36" s="49">
        <f>Budget!L34</f>
        <v>0</v>
      </c>
      <c r="T36" s="49">
        <f>Budget!M34</f>
        <v>0</v>
      </c>
      <c r="U36" s="49">
        <f>SUM(P36:T36)</f>
        <v>0</v>
      </c>
      <c r="W36" s="73">
        <f>N36-U36</f>
        <v>0</v>
      </c>
      <c r="X36" s="74">
        <f>IF(AND(N36=0,U36=0),0,IFERROR(W36/U36,1))</f>
        <v>0</v>
      </c>
      <c r="Y36" s="137"/>
      <c r="Z36" s="138"/>
    </row>
    <row r="37" spans="1:26" ht="15" customHeight="1" x14ac:dyDescent="0.35">
      <c r="A37" s="254" t="s">
        <v>187</v>
      </c>
      <c r="B37" s="254"/>
      <c r="C37" s="254"/>
      <c r="D37" s="254"/>
      <c r="E37" s="254"/>
      <c r="F37" s="254"/>
      <c r="G37" s="49">
        <f t="shared" si="6"/>
        <v>0</v>
      </c>
      <c r="H37" s="65"/>
      <c r="I37" s="92"/>
      <c r="J37" s="92"/>
      <c r="K37" s="92"/>
      <c r="L37" s="92"/>
      <c r="M37" s="92"/>
      <c r="N37" s="49">
        <f>SUM(I37:M37)</f>
        <v>0</v>
      </c>
      <c r="O37" s="65"/>
      <c r="P37" s="49">
        <f>Budget!I35</f>
        <v>0</v>
      </c>
      <c r="Q37" s="49">
        <f>Budget!J35</f>
        <v>0</v>
      </c>
      <c r="R37" s="49">
        <f>Budget!K35</f>
        <v>0</v>
      </c>
      <c r="S37" s="49">
        <f>Budget!L35</f>
        <v>0</v>
      </c>
      <c r="T37" s="49">
        <f>Budget!M35</f>
        <v>0</v>
      </c>
      <c r="U37" s="49">
        <f>SUM(P37:T37)</f>
        <v>0</v>
      </c>
      <c r="W37" s="73">
        <f>N37-U37</f>
        <v>0</v>
      </c>
      <c r="X37" s="74">
        <f>IF(AND(N37=0,U37=0),0,IFERROR(W37/U37,1))</f>
        <v>0</v>
      </c>
      <c r="Y37" s="137"/>
      <c r="Z37" s="138"/>
    </row>
    <row r="38" spans="1:26" ht="16" thickBot="1" x14ac:dyDescent="0.4">
      <c r="A38" s="261" t="s">
        <v>188</v>
      </c>
      <c r="B38" s="261"/>
      <c r="C38" s="261"/>
      <c r="D38" s="261"/>
      <c r="E38" s="261"/>
      <c r="F38" s="261"/>
      <c r="G38" s="52">
        <f t="shared" si="6"/>
        <v>0</v>
      </c>
      <c r="H38" s="65"/>
      <c r="I38" s="94"/>
      <c r="J38" s="94"/>
      <c r="K38" s="94"/>
      <c r="L38" s="94"/>
      <c r="M38" s="94"/>
      <c r="N38" s="52">
        <f>SUM(I38:M38)</f>
        <v>0</v>
      </c>
      <c r="O38" s="65"/>
      <c r="P38" s="52">
        <f>Budget!I36</f>
        <v>0</v>
      </c>
      <c r="Q38" s="52">
        <f>Budget!J36</f>
        <v>0</v>
      </c>
      <c r="R38" s="52">
        <f>Budget!K36</f>
        <v>0</v>
      </c>
      <c r="S38" s="52">
        <f>Budget!L36</f>
        <v>0</v>
      </c>
      <c r="T38" s="52">
        <f>Budget!M36</f>
        <v>0</v>
      </c>
      <c r="U38" s="52">
        <f>SUM(P38:T38)</f>
        <v>0</v>
      </c>
      <c r="W38" s="75">
        <f>N38-U38</f>
        <v>0</v>
      </c>
      <c r="X38" s="76">
        <f>IF(AND(N38=0,U38=0),0,IFERROR(W38/U38,1))</f>
        <v>0</v>
      </c>
      <c r="Y38" s="136"/>
      <c r="Z38" s="139"/>
    </row>
    <row r="39" spans="1:26" ht="16.5" customHeight="1" x14ac:dyDescent="0.35">
      <c r="A39" s="255" t="s">
        <v>179</v>
      </c>
      <c r="B39" s="255"/>
      <c r="C39" s="255"/>
      <c r="D39" s="255"/>
      <c r="E39" s="255"/>
      <c r="F39" s="255"/>
      <c r="G39" s="51">
        <f>SUM(G35:G38)</f>
        <v>0</v>
      </c>
      <c r="H39" s="50"/>
      <c r="I39" s="51">
        <f t="shared" ref="I39:N39" si="7">SUM(I35:I38)</f>
        <v>0</v>
      </c>
      <c r="J39" s="51">
        <f t="shared" si="7"/>
        <v>0</v>
      </c>
      <c r="K39" s="51">
        <f t="shared" si="7"/>
        <v>0</v>
      </c>
      <c r="L39" s="51">
        <f t="shared" si="7"/>
        <v>0</v>
      </c>
      <c r="M39" s="51">
        <f t="shared" si="7"/>
        <v>0</v>
      </c>
      <c r="N39" s="51">
        <f t="shared" si="7"/>
        <v>0</v>
      </c>
      <c r="O39" s="50"/>
      <c r="P39" s="51">
        <f t="shared" ref="P39:U39" si="8">SUM(P35:P38)</f>
        <v>0</v>
      </c>
      <c r="Q39" s="51">
        <f t="shared" si="8"/>
        <v>0</v>
      </c>
      <c r="R39" s="51">
        <f t="shared" si="8"/>
        <v>0</v>
      </c>
      <c r="S39" s="51">
        <f t="shared" si="8"/>
        <v>0</v>
      </c>
      <c r="T39" s="51">
        <f t="shared" si="8"/>
        <v>0</v>
      </c>
      <c r="U39" s="51">
        <f t="shared" si="8"/>
        <v>0</v>
      </c>
      <c r="W39" s="77">
        <f>N39-U39</f>
        <v>0</v>
      </c>
      <c r="X39" s="78">
        <f>IF(AND(N39=0,U39=0),0,IFERROR(W39/U39,1))</f>
        <v>0</v>
      </c>
      <c r="Y39" s="79" t="str">
        <f>IF(AND(ABS(X39)&gt;=0.25,ABS(W39)&gt;=50000),"Oui","Non")</f>
        <v>Non</v>
      </c>
      <c r="Z39" s="181"/>
    </row>
    <row r="40" spans="1:26" ht="6" customHeight="1" x14ac:dyDescent="0.35">
      <c r="F40" s="54"/>
      <c r="X40" s="80"/>
    </row>
    <row r="41" spans="1:26" s="47" customFormat="1" ht="15.75" customHeight="1" x14ac:dyDescent="0.25">
      <c r="A41" s="224" t="s">
        <v>189</v>
      </c>
      <c r="B41" s="224"/>
      <c r="C41" s="224"/>
      <c r="D41" s="224"/>
      <c r="E41" s="224"/>
      <c r="F41" s="224"/>
      <c r="G41" s="148" t="str">
        <f>IFERROR($I$44/$I$48,"")</f>
        <v/>
      </c>
      <c r="W41" s="71"/>
      <c r="X41" s="72"/>
      <c r="Y41" s="71"/>
      <c r="Z41" s="71"/>
    </row>
    <row r="42" spans="1:26" s="47" customFormat="1" ht="55.5" customHeight="1" x14ac:dyDescent="0.25">
      <c r="A42" s="222" t="str">
        <f>IF(G41&gt;25%,"Le total des fonds de Génome Québec utilisés pour des équipements ne peut dépasser 25% de la contribution approuvée de Génome Québec. Les fonds Génome Québec ne peuvent être utilisés pour acheter ou louer un équipement de plus de 25 000 $ avant les taxes.","")</f>
        <v>Le total des fonds de Génome Québec utilisés pour des équipements ne peut dépasser 25% de la contribution approuvée de Génome Québec. Les fonds Génome Québec ne peuvent être utilisés pour acheter ou louer un équipement de plus de 25 000 $ avant les taxes.</v>
      </c>
      <c r="B42" s="222"/>
      <c r="C42" s="222"/>
      <c r="D42" s="222"/>
      <c r="E42" s="222"/>
      <c r="F42" s="222"/>
      <c r="G42" s="222"/>
      <c r="I42" s="253" t="str">
        <f>IF(G41&gt;25%,"The total amount of funds from Génome Québec used for equipment cannot exceed 25% of the approved contribution from Génome Québec. Génome Québec funds cannot be used to purchase or lease equipment costing more than $25,000 before taxes.","")</f>
        <v>The total amount of funds from Génome Québec used for equipment cannot exceed 25% of the approved contribution from Génome Québec. Génome Québec funds cannot be used to purchase or lease equipment costing more than $25,000 before taxes.</v>
      </c>
      <c r="J42" s="253"/>
      <c r="K42" s="253"/>
      <c r="L42" s="253"/>
      <c r="M42" s="253"/>
      <c r="N42" s="253"/>
      <c r="W42" s="71"/>
      <c r="X42" s="72"/>
      <c r="Y42" s="71"/>
      <c r="Z42" s="71"/>
    </row>
    <row r="43" spans="1:26" ht="16" thickBot="1" x14ac:dyDescent="0.4">
      <c r="A43" s="254" t="s">
        <v>190</v>
      </c>
      <c r="B43" s="254"/>
      <c r="C43" s="254"/>
      <c r="D43" s="254"/>
      <c r="E43" s="254"/>
      <c r="F43" s="254"/>
      <c r="G43" s="53">
        <f>N43</f>
        <v>0</v>
      </c>
      <c r="H43" s="65"/>
      <c r="I43" s="94"/>
      <c r="J43" s="94"/>
      <c r="K43" s="94"/>
      <c r="L43" s="94"/>
      <c r="M43" s="94"/>
      <c r="N43" s="52">
        <f>SUM(I43:M43)</f>
        <v>0</v>
      </c>
      <c r="O43" s="65"/>
      <c r="P43" s="53">
        <f>Budget!I41</f>
        <v>0</v>
      </c>
      <c r="Q43" s="53">
        <f>Budget!J41</f>
        <v>0</v>
      </c>
      <c r="R43" s="53">
        <f>Budget!K41</f>
        <v>0</v>
      </c>
      <c r="S43" s="53">
        <f>Budget!L41</f>
        <v>0</v>
      </c>
      <c r="T43" s="53">
        <f>Budget!M41</f>
        <v>0</v>
      </c>
      <c r="U43" s="53">
        <f>SUM(P43:T43)</f>
        <v>0</v>
      </c>
      <c r="W43" s="82">
        <f>N43-U43</f>
        <v>0</v>
      </c>
      <c r="X43" s="83">
        <f>IF(AND(N43=0,U43=0),0,IFERROR(W43/U43,1))</f>
        <v>0</v>
      </c>
      <c r="Y43" s="136"/>
      <c r="Z43" s="139"/>
    </row>
    <row r="44" spans="1:26" ht="17.25" customHeight="1" x14ac:dyDescent="0.35">
      <c r="A44" s="255" t="s">
        <v>179</v>
      </c>
      <c r="B44" s="255"/>
      <c r="C44" s="255"/>
      <c r="D44" s="255"/>
      <c r="E44" s="255"/>
      <c r="F44" s="255"/>
      <c r="G44" s="51">
        <f>SUM(G43:G43)</f>
        <v>0</v>
      </c>
      <c r="H44" s="50"/>
      <c r="I44" s="51">
        <f t="shared" ref="I44:L44" si="9">SUM(I43:I43)</f>
        <v>0</v>
      </c>
      <c r="J44" s="51">
        <f t="shared" si="9"/>
        <v>0</v>
      </c>
      <c r="K44" s="51">
        <f t="shared" si="9"/>
        <v>0</v>
      </c>
      <c r="L44" s="51">
        <f t="shared" si="9"/>
        <v>0</v>
      </c>
      <c r="M44" s="51">
        <f>SUM(M43:M43)</f>
        <v>0</v>
      </c>
      <c r="N44" s="51">
        <f>SUM(N43:N43)</f>
        <v>0</v>
      </c>
      <c r="O44" s="50"/>
      <c r="P44" s="51">
        <f t="shared" ref="P44:U44" si="10">SUM(P43:P43)</f>
        <v>0</v>
      </c>
      <c r="Q44" s="51">
        <f t="shared" si="10"/>
        <v>0</v>
      </c>
      <c r="R44" s="51">
        <f t="shared" si="10"/>
        <v>0</v>
      </c>
      <c r="S44" s="51">
        <f t="shared" si="10"/>
        <v>0</v>
      </c>
      <c r="T44" s="51">
        <f t="shared" si="10"/>
        <v>0</v>
      </c>
      <c r="U44" s="51">
        <f t="shared" si="10"/>
        <v>0</v>
      </c>
      <c r="W44" s="77">
        <f>N44-U44</f>
        <v>0</v>
      </c>
      <c r="X44" s="78">
        <f>IF(AND(N44=0,U44=0),0,IFERROR(W44/U44,1))</f>
        <v>0</v>
      </c>
      <c r="Y44" s="79" t="str">
        <f>IF(AND(ABS(X44)&gt;=0.25,ABS(W44)&gt;=50000),"Oui","Non")</f>
        <v>Non</v>
      </c>
      <c r="Z44" s="181"/>
    </row>
    <row r="45" spans="1:26" ht="6" customHeight="1" x14ac:dyDescent="0.35">
      <c r="F45" s="54"/>
      <c r="X45" s="80"/>
    </row>
    <row r="46" spans="1:26" ht="6" customHeight="1" x14ac:dyDescent="0.35">
      <c r="A46" s="48"/>
      <c r="B46" s="48"/>
      <c r="C46" s="48"/>
      <c r="D46" s="48"/>
      <c r="E46" s="48"/>
      <c r="F46" s="48"/>
      <c r="G46" s="55"/>
      <c r="H46" s="50"/>
      <c r="I46" s="50"/>
      <c r="J46" s="50"/>
      <c r="K46" s="50"/>
      <c r="L46" s="50"/>
      <c r="M46" s="50"/>
      <c r="N46" s="50"/>
      <c r="O46" s="50"/>
      <c r="P46" s="50"/>
      <c r="Q46" s="50"/>
      <c r="R46" s="50"/>
      <c r="S46" s="50"/>
      <c r="T46" s="50"/>
      <c r="U46" s="50"/>
      <c r="W46" s="70"/>
      <c r="X46" s="80"/>
      <c r="Y46" s="70"/>
      <c r="Z46" s="70"/>
    </row>
    <row r="47" spans="1:26" ht="6" customHeight="1" thickBot="1" x14ac:dyDescent="0.4">
      <c r="A47" s="48"/>
      <c r="B47" s="48"/>
      <c r="C47" s="48"/>
      <c r="D47" s="48"/>
      <c r="E47" s="48"/>
      <c r="F47" s="48"/>
      <c r="G47" s="56"/>
      <c r="H47" s="50"/>
      <c r="I47" s="56"/>
      <c r="J47" s="56"/>
      <c r="K47" s="56"/>
      <c r="L47" s="56"/>
      <c r="M47" s="56"/>
      <c r="N47" s="56"/>
      <c r="O47" s="50"/>
      <c r="P47" s="56"/>
      <c r="Q47" s="56"/>
      <c r="R47" s="56"/>
      <c r="S47" s="56"/>
      <c r="T47" s="56"/>
      <c r="U47" s="56"/>
      <c r="W47" s="84"/>
      <c r="X47" s="85"/>
      <c r="Y47" s="84"/>
      <c r="Z47" s="84"/>
    </row>
    <row r="48" spans="1:26" ht="16.5" customHeight="1" thickTop="1" x14ac:dyDescent="0.35">
      <c r="A48" s="263" t="s">
        <v>203</v>
      </c>
      <c r="B48" s="263"/>
      <c r="C48" s="263"/>
      <c r="D48" s="263"/>
      <c r="E48" s="263"/>
      <c r="F48" s="263"/>
      <c r="G48" s="58">
        <f>SUM(+G22+G27+G31+G39+G44)</f>
        <v>0</v>
      </c>
      <c r="H48" s="50"/>
      <c r="I48" s="58">
        <f t="shared" ref="I48:N48" si="11">SUM(+I22+I27+I31+I39+I44)</f>
        <v>0</v>
      </c>
      <c r="J48" s="58">
        <f>SUM(+J22+J27+J31+J39+J44)</f>
        <v>0</v>
      </c>
      <c r="K48" s="58">
        <f t="shared" si="11"/>
        <v>0</v>
      </c>
      <c r="L48" s="58">
        <f t="shared" si="11"/>
        <v>0</v>
      </c>
      <c r="M48" s="58">
        <f t="shared" si="11"/>
        <v>0</v>
      </c>
      <c r="N48" s="58">
        <f t="shared" si="11"/>
        <v>0</v>
      </c>
      <c r="O48" s="50"/>
      <c r="P48" s="58">
        <f t="shared" ref="P48:U48" si="12">SUM(+P22+P27+P31+P39+P44)</f>
        <v>0</v>
      </c>
      <c r="Q48" s="58">
        <f t="shared" si="12"/>
        <v>0</v>
      </c>
      <c r="R48" s="58">
        <f t="shared" si="12"/>
        <v>0</v>
      </c>
      <c r="S48" s="58">
        <f t="shared" si="12"/>
        <v>0</v>
      </c>
      <c r="T48" s="58">
        <f t="shared" si="12"/>
        <v>0</v>
      </c>
      <c r="U48" s="58">
        <f t="shared" si="12"/>
        <v>0</v>
      </c>
      <c r="W48" s="86">
        <f>N48-U48</f>
        <v>0</v>
      </c>
      <c r="X48" s="87">
        <f>IF(AND(N48=0,U48=0),0,IFERROR(W48/U48,1))</f>
        <v>0</v>
      </c>
      <c r="Y48" s="79" t="str">
        <f>IF(AND(ABS(X48)&gt;=0.25,ABS(W48)&gt;=50000),"Oui","Non")</f>
        <v>Non</v>
      </c>
      <c r="Z48" s="181"/>
    </row>
    <row r="49" spans="1:1023" ht="6" customHeight="1" x14ac:dyDescent="0.35">
      <c r="A49" s="59"/>
      <c r="B49" s="59"/>
      <c r="C49" s="59"/>
      <c r="D49" s="59"/>
      <c r="E49" s="59"/>
      <c r="F49" s="59"/>
      <c r="X49" s="80"/>
    </row>
    <row r="50" spans="1:1023" s="101" customFormat="1" x14ac:dyDescent="0.25">
      <c r="A50" s="224" t="s">
        <v>281</v>
      </c>
      <c r="B50" s="224"/>
      <c r="C50" s="224"/>
      <c r="D50" s="224"/>
      <c r="E50" s="224"/>
      <c r="F50" s="224"/>
      <c r="G50" s="148">
        <f>IF(ISERR(G52/G54),0,(G52/G54))</f>
        <v>0</v>
      </c>
      <c r="H50" s="116"/>
      <c r="I50" s="115"/>
      <c r="J50" s="115"/>
      <c r="K50" s="115"/>
      <c r="L50" s="115"/>
      <c r="M50" s="115"/>
      <c r="N50" s="115"/>
      <c r="O50" s="116"/>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row>
    <row r="51" spans="1:1023" s="101" customFormat="1" x14ac:dyDescent="0.25">
      <c r="A51" s="247" t="str">
        <f>IF(G50&lt;50%,"Un cofinancement d'au moins 50% est requis d'ici la fin du projet"," ")</f>
        <v>Un cofinancement d'au moins 50% est requis d'ici la fin du projet</v>
      </c>
      <c r="B51" s="247"/>
      <c r="C51" s="247"/>
      <c r="D51" s="247"/>
      <c r="E51" s="247"/>
      <c r="F51" s="247"/>
      <c r="G51" s="247"/>
      <c r="H51" s="141"/>
      <c r="I51" s="247" t="str">
        <f>IF(G50&lt;50%,"A co-funding of at least 50% is required by the end of the project"," ")</f>
        <v>A co-funding of at least 50% is required by the end of the project</v>
      </c>
      <c r="J51" s="247"/>
      <c r="K51" s="247"/>
      <c r="L51" s="247"/>
      <c r="M51" s="247"/>
      <c r="N51" s="247"/>
      <c r="O51" s="141"/>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row>
    <row r="52" spans="1:1023" s="101" customFormat="1" x14ac:dyDescent="0.25">
      <c r="A52" s="232" t="s">
        <v>191</v>
      </c>
      <c r="B52" s="232"/>
      <c r="C52" s="232"/>
      <c r="D52" s="232"/>
      <c r="E52" s="232"/>
      <c r="F52" s="232"/>
      <c r="G52" s="105">
        <f>SUM(J54:M54)</f>
        <v>0</v>
      </c>
      <c r="H52" s="116"/>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47"/>
      <c r="ZZ52" s="47"/>
      <c r="AAA52" s="47"/>
      <c r="AAB52" s="47"/>
      <c r="AAC52" s="47"/>
      <c r="AAD52" s="47"/>
      <c r="AAE52" s="47"/>
      <c r="AAF52" s="47"/>
      <c r="AAG52" s="47"/>
      <c r="AAH52" s="47"/>
      <c r="AAI52" s="47"/>
      <c r="AAJ52" s="47"/>
      <c r="AAK52" s="47"/>
      <c r="AAL52" s="47"/>
      <c r="AAM52" s="47"/>
      <c r="AAN52" s="47"/>
      <c r="AAO52" s="47"/>
      <c r="AAP52" s="47"/>
      <c r="AAQ52" s="47"/>
      <c r="AAR52" s="47"/>
      <c r="AAS52" s="47"/>
      <c r="AAT52" s="47"/>
      <c r="AAU52" s="47"/>
      <c r="AAV52" s="47"/>
      <c r="AAW52" s="47"/>
      <c r="AAX52" s="47"/>
      <c r="AAY52" s="47"/>
      <c r="AAZ52" s="47"/>
      <c r="ABA52" s="47"/>
      <c r="ABB52" s="47"/>
      <c r="ABC52" s="47"/>
      <c r="ABD52" s="47"/>
      <c r="ABE52" s="47"/>
      <c r="ABF52" s="47"/>
      <c r="ABG52" s="47"/>
      <c r="ABH52" s="47"/>
      <c r="ABI52" s="47"/>
      <c r="ABJ52" s="47"/>
      <c r="ABK52" s="47"/>
      <c r="ABL52" s="47"/>
      <c r="ABM52" s="47"/>
      <c r="ABN52" s="47"/>
      <c r="ABO52" s="47"/>
      <c r="ABP52" s="47"/>
      <c r="ABQ52" s="47"/>
      <c r="ABR52" s="47"/>
      <c r="ABS52" s="47"/>
      <c r="ABT52" s="47"/>
      <c r="ABU52" s="47"/>
      <c r="ABV52" s="47"/>
      <c r="ABW52" s="47"/>
      <c r="ABX52" s="47"/>
      <c r="ABY52" s="47"/>
      <c r="ABZ52" s="47"/>
      <c r="ACA52" s="47"/>
      <c r="ACB52" s="47"/>
      <c r="ACC52" s="47"/>
      <c r="ACD52" s="47"/>
      <c r="ACE52" s="47"/>
      <c r="ACF52" s="47"/>
      <c r="ACG52" s="47"/>
      <c r="ACH52" s="47"/>
      <c r="ACI52" s="47"/>
      <c r="ACJ52" s="47"/>
      <c r="ACK52" s="47"/>
      <c r="ACL52" s="47"/>
      <c r="ACM52" s="47"/>
      <c r="ACN52" s="47"/>
      <c r="ACO52" s="47"/>
      <c r="ACP52" s="47"/>
      <c r="ACQ52" s="47"/>
      <c r="ACR52" s="47"/>
      <c r="ACS52" s="47"/>
      <c r="ACT52" s="47"/>
      <c r="ACU52" s="47"/>
      <c r="ACV52" s="47"/>
      <c r="ACW52" s="47"/>
      <c r="ACX52" s="47"/>
      <c r="ACY52" s="47"/>
      <c r="ACZ52" s="47"/>
      <c r="ADA52" s="47"/>
      <c r="ADB52" s="47"/>
      <c r="ADC52" s="47"/>
      <c r="ADD52" s="47"/>
      <c r="ADE52" s="47"/>
      <c r="ADF52" s="47"/>
      <c r="ADG52" s="47"/>
      <c r="ADH52" s="47"/>
      <c r="ADI52" s="47"/>
      <c r="ADJ52" s="47"/>
      <c r="ADK52" s="47"/>
      <c r="ADL52" s="47"/>
      <c r="ADM52" s="47"/>
      <c r="ADN52" s="47"/>
      <c r="ADO52" s="47"/>
      <c r="ADP52" s="47"/>
      <c r="ADQ52" s="47"/>
      <c r="ADR52" s="47"/>
      <c r="ADS52" s="47"/>
      <c r="ADT52" s="47"/>
      <c r="ADU52" s="47"/>
      <c r="ADV52" s="47"/>
      <c r="ADW52" s="47"/>
      <c r="ADX52" s="47"/>
      <c r="ADY52" s="47"/>
      <c r="ADZ52" s="47"/>
      <c r="AEA52" s="47"/>
      <c r="AEB52" s="47"/>
      <c r="AEC52" s="47"/>
      <c r="AED52" s="47"/>
      <c r="AEE52" s="47"/>
      <c r="AEF52" s="47"/>
      <c r="AEG52" s="47"/>
      <c r="AEH52" s="47"/>
      <c r="AEI52" s="47"/>
      <c r="AEJ52" s="47"/>
      <c r="AEK52" s="47"/>
      <c r="AEL52" s="47"/>
      <c r="AEM52" s="47"/>
      <c r="AEN52" s="47"/>
      <c r="AEO52" s="47"/>
      <c r="AEP52" s="47"/>
      <c r="AEQ52" s="47"/>
      <c r="AER52" s="47"/>
      <c r="AES52" s="47"/>
      <c r="AET52" s="47"/>
      <c r="AEU52" s="47"/>
      <c r="AEV52" s="47"/>
      <c r="AEW52" s="47"/>
      <c r="AEX52" s="47"/>
      <c r="AEY52" s="47"/>
      <c r="AEZ52" s="47"/>
      <c r="AFA52" s="47"/>
      <c r="AFB52" s="47"/>
      <c r="AFC52" s="47"/>
      <c r="AFD52" s="47"/>
      <c r="AFE52" s="47"/>
      <c r="AFF52" s="47"/>
      <c r="AFG52" s="47"/>
      <c r="AFH52" s="47"/>
      <c r="AFI52" s="47"/>
      <c r="AFJ52" s="47"/>
      <c r="AFK52" s="47"/>
      <c r="AFL52" s="47"/>
      <c r="AFM52" s="47"/>
      <c r="AFN52" s="47"/>
      <c r="AFO52" s="47"/>
      <c r="AFP52" s="47"/>
      <c r="AFQ52" s="47"/>
      <c r="AFR52" s="47"/>
      <c r="AFS52" s="47"/>
      <c r="AFT52" s="47"/>
      <c r="AFU52" s="47"/>
      <c r="AFV52" s="47"/>
      <c r="AFW52" s="47"/>
      <c r="AFX52" s="47"/>
      <c r="AFY52" s="47"/>
      <c r="AFZ52" s="47"/>
      <c r="AGA52" s="47"/>
      <c r="AGB52" s="47"/>
      <c r="AGC52" s="47"/>
      <c r="AGD52" s="47"/>
      <c r="AGE52" s="47"/>
      <c r="AGF52" s="47"/>
      <c r="AGG52" s="47"/>
      <c r="AGH52" s="47"/>
      <c r="AGI52" s="47"/>
      <c r="AGJ52" s="47"/>
      <c r="AGK52" s="47"/>
      <c r="AGL52" s="47"/>
      <c r="AGM52" s="47"/>
      <c r="AGN52" s="47"/>
      <c r="AGO52" s="47"/>
      <c r="AGP52" s="47"/>
      <c r="AGQ52" s="47"/>
      <c r="AGR52" s="47"/>
      <c r="AGS52" s="47"/>
      <c r="AGT52" s="47"/>
      <c r="AGU52" s="47"/>
      <c r="AGV52" s="47"/>
      <c r="AGW52" s="47"/>
      <c r="AGX52" s="47"/>
      <c r="AGY52" s="47"/>
      <c r="AGZ52" s="47"/>
      <c r="AHA52" s="47"/>
      <c r="AHB52" s="47"/>
      <c r="AHC52" s="47"/>
      <c r="AHD52" s="47"/>
      <c r="AHE52" s="47"/>
      <c r="AHF52" s="47"/>
      <c r="AHG52" s="47"/>
      <c r="AHH52" s="47"/>
      <c r="AHI52" s="47"/>
      <c r="AHJ52" s="47"/>
      <c r="AHK52" s="47"/>
      <c r="AHL52" s="47"/>
      <c r="AHM52" s="47"/>
      <c r="AHN52" s="47"/>
      <c r="AHO52" s="47"/>
      <c r="AHP52" s="47"/>
      <c r="AHQ52" s="47"/>
      <c r="AHR52" s="47"/>
      <c r="AHS52" s="47"/>
      <c r="AHT52" s="47"/>
      <c r="AHU52" s="47"/>
      <c r="AHV52" s="47"/>
      <c r="AHW52" s="47"/>
      <c r="AHX52" s="47"/>
      <c r="AHY52" s="47"/>
      <c r="AHZ52" s="47"/>
      <c r="AIA52" s="47"/>
      <c r="AIB52" s="47"/>
      <c r="AIC52" s="47"/>
      <c r="AID52" s="47"/>
      <c r="AIE52" s="47"/>
      <c r="AIF52" s="47"/>
      <c r="AIG52" s="47"/>
      <c r="AIH52" s="47"/>
      <c r="AII52" s="47"/>
      <c r="AIJ52" s="47"/>
      <c r="AIK52" s="47"/>
      <c r="AIL52" s="47"/>
      <c r="AIM52" s="47"/>
      <c r="AIN52" s="47"/>
      <c r="AIO52" s="47"/>
      <c r="AIP52" s="47"/>
      <c r="AIQ52" s="47"/>
      <c r="AIR52" s="47"/>
      <c r="AIS52" s="47"/>
      <c r="AIT52" s="47"/>
      <c r="AIU52" s="47"/>
      <c r="AIV52" s="47"/>
      <c r="AIW52" s="47"/>
      <c r="AIX52" s="47"/>
      <c r="AIY52" s="47"/>
      <c r="AIZ52" s="47"/>
      <c r="AJA52" s="47"/>
      <c r="AJB52" s="47"/>
      <c r="AJC52" s="47"/>
      <c r="AJD52" s="47"/>
      <c r="AJE52" s="47"/>
      <c r="AJF52" s="47"/>
      <c r="AJG52" s="47"/>
      <c r="AJH52" s="47"/>
      <c r="AJI52" s="47"/>
      <c r="AJJ52" s="47"/>
      <c r="AJK52" s="47"/>
      <c r="AJL52" s="47"/>
      <c r="AJM52" s="47"/>
      <c r="AJN52" s="47"/>
      <c r="AJO52" s="47"/>
      <c r="AJP52" s="47"/>
      <c r="AJQ52" s="47"/>
      <c r="AJR52" s="47"/>
      <c r="AJS52" s="47"/>
      <c r="AJT52" s="47"/>
      <c r="AJU52" s="47"/>
      <c r="AJV52" s="47"/>
      <c r="AJW52" s="47"/>
      <c r="AJX52" s="47"/>
      <c r="AJY52" s="47"/>
      <c r="AJZ52" s="47"/>
      <c r="AKA52" s="47"/>
      <c r="AKB52" s="47"/>
      <c r="AKC52" s="47"/>
      <c r="AKD52" s="47"/>
      <c r="AKE52" s="47"/>
      <c r="AKF52" s="47"/>
      <c r="AKG52" s="47"/>
      <c r="AKH52" s="47"/>
      <c r="AKI52" s="47"/>
      <c r="AKJ52" s="47"/>
      <c r="AKK52" s="47"/>
      <c r="AKL52" s="47"/>
      <c r="AKM52" s="47"/>
      <c r="AKN52" s="47"/>
      <c r="AKO52" s="47"/>
      <c r="AKP52" s="47"/>
      <c r="AKQ52" s="47"/>
      <c r="AKR52" s="47"/>
      <c r="AKS52" s="47"/>
      <c r="AKT52" s="47"/>
      <c r="AKU52" s="47"/>
      <c r="AKV52" s="47"/>
      <c r="AKW52" s="47"/>
      <c r="AKX52" s="47"/>
      <c r="AKY52" s="47"/>
      <c r="AKZ52" s="47"/>
      <c r="ALA52" s="47"/>
      <c r="ALB52" s="47"/>
      <c r="ALC52" s="47"/>
      <c r="ALD52" s="47"/>
      <c r="ALE52" s="47"/>
      <c r="ALF52" s="47"/>
      <c r="ALG52" s="47"/>
      <c r="ALH52" s="47"/>
      <c r="ALI52" s="47"/>
      <c r="ALJ52" s="47"/>
      <c r="ALK52" s="47"/>
      <c r="ALL52" s="47"/>
      <c r="ALM52" s="47"/>
      <c r="ALN52" s="47"/>
      <c r="ALO52" s="47"/>
      <c r="ALP52" s="47"/>
      <c r="ALQ52" s="47"/>
      <c r="ALR52" s="47"/>
      <c r="ALS52" s="47"/>
      <c r="ALT52" s="47"/>
      <c r="ALU52" s="47"/>
      <c r="ALV52" s="47"/>
      <c r="ALW52" s="47"/>
      <c r="ALX52" s="47"/>
      <c r="ALY52" s="47"/>
      <c r="ALZ52" s="47"/>
      <c r="AMA52" s="47"/>
      <c r="AMB52" s="47"/>
      <c r="AMC52" s="47"/>
      <c r="AMD52" s="47"/>
      <c r="AME52" s="47"/>
      <c r="AMF52" s="47"/>
      <c r="AMG52" s="47"/>
      <c r="AMH52" s="47"/>
      <c r="AMI52" s="47"/>
    </row>
    <row r="53" spans="1:1023" ht="6" customHeight="1" x14ac:dyDescent="0.35">
      <c r="A53" s="57"/>
      <c r="B53" s="57"/>
      <c r="C53" s="57"/>
      <c r="D53" s="57"/>
      <c r="E53" s="57"/>
      <c r="F53" s="57"/>
      <c r="G53" s="60"/>
      <c r="X53" s="80"/>
    </row>
    <row r="54" spans="1:1023" s="101" customFormat="1" x14ac:dyDescent="0.25">
      <c r="A54" s="231" t="s">
        <v>277</v>
      </c>
      <c r="B54" s="231"/>
      <c r="C54" s="231"/>
      <c r="D54" s="231"/>
      <c r="E54" s="231"/>
      <c r="F54" s="231"/>
      <c r="G54" s="196">
        <f>SUM(+G22+G27+G31+G39+G44)</f>
        <v>0</v>
      </c>
      <c r="H54" s="116"/>
      <c r="I54" s="113">
        <f t="shared" ref="I54:N54" si="13">I48</f>
        <v>0</v>
      </c>
      <c r="J54" s="113">
        <f t="shared" si="13"/>
        <v>0</v>
      </c>
      <c r="K54" s="113">
        <f t="shared" si="13"/>
        <v>0</v>
      </c>
      <c r="L54" s="113">
        <f t="shared" si="13"/>
        <v>0</v>
      </c>
      <c r="M54" s="113">
        <f t="shared" si="13"/>
        <v>0</v>
      </c>
      <c r="N54" s="113">
        <f t="shared" si="13"/>
        <v>0</v>
      </c>
      <c r="O54" s="116"/>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47"/>
      <c r="ZZ54" s="47"/>
      <c r="AAA54" s="47"/>
      <c r="AAB54" s="47"/>
      <c r="AAC54" s="47"/>
      <c r="AAD54" s="47"/>
      <c r="AAE54" s="47"/>
      <c r="AAF54" s="47"/>
      <c r="AAG54" s="47"/>
      <c r="AAH54" s="47"/>
      <c r="AAI54" s="47"/>
      <c r="AAJ54" s="47"/>
      <c r="AAK54" s="47"/>
      <c r="AAL54" s="47"/>
      <c r="AAM54" s="47"/>
      <c r="AAN54" s="47"/>
      <c r="AAO54" s="47"/>
      <c r="AAP54" s="47"/>
      <c r="AAQ54" s="47"/>
      <c r="AAR54" s="47"/>
      <c r="AAS54" s="47"/>
      <c r="AAT54" s="47"/>
      <c r="AAU54" s="47"/>
      <c r="AAV54" s="47"/>
      <c r="AAW54" s="47"/>
      <c r="AAX54" s="47"/>
      <c r="AAY54" s="47"/>
      <c r="AAZ54" s="47"/>
      <c r="ABA54" s="47"/>
      <c r="ABB54" s="47"/>
      <c r="ABC54" s="47"/>
      <c r="ABD54" s="47"/>
      <c r="ABE54" s="47"/>
      <c r="ABF54" s="47"/>
      <c r="ABG54" s="47"/>
      <c r="ABH54" s="47"/>
      <c r="ABI54" s="47"/>
      <c r="ABJ54" s="47"/>
      <c r="ABK54" s="47"/>
      <c r="ABL54" s="47"/>
      <c r="ABM54" s="47"/>
      <c r="ABN54" s="47"/>
      <c r="ABO54" s="47"/>
      <c r="ABP54" s="47"/>
      <c r="ABQ54" s="47"/>
      <c r="ABR54" s="47"/>
      <c r="ABS54" s="47"/>
      <c r="ABT54" s="47"/>
      <c r="ABU54" s="47"/>
      <c r="ABV54" s="47"/>
      <c r="ABW54" s="47"/>
      <c r="ABX54" s="47"/>
      <c r="ABY54" s="47"/>
      <c r="ABZ54" s="47"/>
      <c r="ACA54" s="47"/>
      <c r="ACB54" s="47"/>
      <c r="ACC54" s="47"/>
      <c r="ACD54" s="47"/>
      <c r="ACE54" s="47"/>
      <c r="ACF54" s="47"/>
      <c r="ACG54" s="47"/>
      <c r="ACH54" s="47"/>
      <c r="ACI54" s="47"/>
      <c r="ACJ54" s="47"/>
      <c r="ACK54" s="47"/>
      <c r="ACL54" s="47"/>
      <c r="ACM54" s="47"/>
      <c r="ACN54" s="47"/>
      <c r="ACO54" s="47"/>
      <c r="ACP54" s="47"/>
      <c r="ACQ54" s="47"/>
      <c r="ACR54" s="47"/>
      <c r="ACS54" s="47"/>
      <c r="ACT54" s="47"/>
      <c r="ACU54" s="47"/>
      <c r="ACV54" s="47"/>
      <c r="ACW54" s="47"/>
      <c r="ACX54" s="47"/>
      <c r="ACY54" s="47"/>
      <c r="ACZ54" s="47"/>
      <c r="ADA54" s="47"/>
      <c r="ADB54" s="47"/>
      <c r="ADC54" s="47"/>
      <c r="ADD54" s="47"/>
      <c r="ADE54" s="47"/>
      <c r="ADF54" s="47"/>
      <c r="ADG54" s="47"/>
      <c r="ADH54" s="47"/>
      <c r="ADI54" s="47"/>
      <c r="ADJ54" s="47"/>
      <c r="ADK54" s="47"/>
      <c r="ADL54" s="47"/>
      <c r="ADM54" s="47"/>
      <c r="ADN54" s="47"/>
      <c r="ADO54" s="47"/>
      <c r="ADP54" s="47"/>
      <c r="ADQ54" s="47"/>
      <c r="ADR54" s="47"/>
      <c r="ADS54" s="47"/>
      <c r="ADT54" s="47"/>
      <c r="ADU54" s="47"/>
      <c r="ADV54" s="47"/>
      <c r="ADW54" s="47"/>
      <c r="ADX54" s="47"/>
      <c r="ADY54" s="47"/>
      <c r="ADZ54" s="47"/>
      <c r="AEA54" s="47"/>
      <c r="AEB54" s="47"/>
      <c r="AEC54" s="47"/>
      <c r="AED54" s="47"/>
      <c r="AEE54" s="47"/>
      <c r="AEF54" s="47"/>
      <c r="AEG54" s="47"/>
      <c r="AEH54" s="47"/>
      <c r="AEI54" s="47"/>
      <c r="AEJ54" s="47"/>
      <c r="AEK54" s="47"/>
      <c r="AEL54" s="47"/>
      <c r="AEM54" s="47"/>
      <c r="AEN54" s="47"/>
      <c r="AEO54" s="47"/>
      <c r="AEP54" s="47"/>
      <c r="AEQ54" s="47"/>
      <c r="AER54" s="47"/>
      <c r="AES54" s="47"/>
      <c r="AET54" s="47"/>
      <c r="AEU54" s="47"/>
      <c r="AEV54" s="47"/>
      <c r="AEW54" s="47"/>
      <c r="AEX54" s="47"/>
      <c r="AEY54" s="47"/>
      <c r="AEZ54" s="47"/>
      <c r="AFA54" s="47"/>
      <c r="AFB54" s="47"/>
      <c r="AFC54" s="47"/>
      <c r="AFD54" s="47"/>
      <c r="AFE54" s="47"/>
      <c r="AFF54" s="47"/>
      <c r="AFG54" s="47"/>
      <c r="AFH54" s="47"/>
      <c r="AFI54" s="47"/>
      <c r="AFJ54" s="47"/>
      <c r="AFK54" s="47"/>
      <c r="AFL54" s="47"/>
      <c r="AFM54" s="47"/>
      <c r="AFN54" s="47"/>
      <c r="AFO54" s="47"/>
      <c r="AFP54" s="47"/>
      <c r="AFQ54" s="47"/>
      <c r="AFR54" s="47"/>
      <c r="AFS54" s="47"/>
      <c r="AFT54" s="47"/>
      <c r="AFU54" s="47"/>
      <c r="AFV54" s="47"/>
      <c r="AFW54" s="47"/>
      <c r="AFX54" s="47"/>
      <c r="AFY54" s="47"/>
      <c r="AFZ54" s="47"/>
      <c r="AGA54" s="47"/>
      <c r="AGB54" s="47"/>
      <c r="AGC54" s="47"/>
      <c r="AGD54" s="47"/>
      <c r="AGE54" s="47"/>
      <c r="AGF54" s="47"/>
      <c r="AGG54" s="47"/>
      <c r="AGH54" s="47"/>
      <c r="AGI54" s="47"/>
      <c r="AGJ54" s="47"/>
      <c r="AGK54" s="47"/>
      <c r="AGL54" s="47"/>
      <c r="AGM54" s="47"/>
      <c r="AGN54" s="47"/>
      <c r="AGO54" s="47"/>
      <c r="AGP54" s="47"/>
      <c r="AGQ54" s="47"/>
      <c r="AGR54" s="47"/>
      <c r="AGS54" s="47"/>
      <c r="AGT54" s="47"/>
      <c r="AGU54" s="47"/>
      <c r="AGV54" s="47"/>
      <c r="AGW54" s="47"/>
      <c r="AGX54" s="47"/>
      <c r="AGY54" s="47"/>
      <c r="AGZ54" s="47"/>
      <c r="AHA54" s="47"/>
      <c r="AHB54" s="47"/>
      <c r="AHC54" s="47"/>
      <c r="AHD54" s="47"/>
      <c r="AHE54" s="47"/>
      <c r="AHF54" s="47"/>
      <c r="AHG54" s="47"/>
      <c r="AHH54" s="47"/>
      <c r="AHI54" s="47"/>
      <c r="AHJ54" s="47"/>
      <c r="AHK54" s="47"/>
      <c r="AHL54" s="47"/>
      <c r="AHM54" s="47"/>
      <c r="AHN54" s="47"/>
      <c r="AHO54" s="47"/>
      <c r="AHP54" s="47"/>
      <c r="AHQ54" s="47"/>
      <c r="AHR54" s="47"/>
      <c r="AHS54" s="47"/>
      <c r="AHT54" s="47"/>
      <c r="AHU54" s="47"/>
      <c r="AHV54" s="47"/>
      <c r="AHW54" s="47"/>
      <c r="AHX54" s="47"/>
      <c r="AHY54" s="47"/>
      <c r="AHZ54" s="47"/>
      <c r="AIA54" s="47"/>
      <c r="AIB54" s="47"/>
      <c r="AIC54" s="47"/>
      <c r="AID54" s="47"/>
      <c r="AIE54" s="47"/>
      <c r="AIF54" s="47"/>
      <c r="AIG54" s="47"/>
      <c r="AIH54" s="47"/>
      <c r="AII54" s="47"/>
      <c r="AIJ54" s="47"/>
      <c r="AIK54" s="47"/>
      <c r="AIL54" s="47"/>
      <c r="AIM54" s="47"/>
      <c r="AIN54" s="47"/>
      <c r="AIO54" s="47"/>
      <c r="AIP54" s="47"/>
      <c r="AIQ54" s="47"/>
      <c r="AIR54" s="47"/>
      <c r="AIS54" s="47"/>
      <c r="AIT54" s="47"/>
      <c r="AIU54" s="47"/>
      <c r="AIV54" s="47"/>
      <c r="AIW54" s="47"/>
      <c r="AIX54" s="47"/>
      <c r="AIY54" s="47"/>
      <c r="AIZ54" s="47"/>
      <c r="AJA54" s="47"/>
      <c r="AJB54" s="47"/>
      <c r="AJC54" s="47"/>
      <c r="AJD54" s="47"/>
      <c r="AJE54" s="47"/>
      <c r="AJF54" s="47"/>
      <c r="AJG54" s="47"/>
      <c r="AJH54" s="47"/>
      <c r="AJI54" s="47"/>
      <c r="AJJ54" s="47"/>
      <c r="AJK54" s="47"/>
      <c r="AJL54" s="47"/>
      <c r="AJM54" s="47"/>
      <c r="AJN54" s="47"/>
      <c r="AJO54" s="47"/>
      <c r="AJP54" s="47"/>
      <c r="AJQ54" s="47"/>
      <c r="AJR54" s="47"/>
      <c r="AJS54" s="47"/>
      <c r="AJT54" s="47"/>
      <c r="AJU54" s="47"/>
      <c r="AJV54" s="47"/>
      <c r="AJW54" s="47"/>
      <c r="AJX54" s="47"/>
      <c r="AJY54" s="47"/>
      <c r="AJZ54" s="47"/>
      <c r="AKA54" s="47"/>
      <c r="AKB54" s="47"/>
      <c r="AKC54" s="47"/>
      <c r="AKD54" s="47"/>
      <c r="AKE54" s="47"/>
      <c r="AKF54" s="47"/>
      <c r="AKG54" s="47"/>
      <c r="AKH54" s="47"/>
      <c r="AKI54" s="47"/>
      <c r="AKJ54" s="47"/>
      <c r="AKK54" s="47"/>
      <c r="AKL54" s="47"/>
      <c r="AKM54" s="47"/>
      <c r="AKN54" s="47"/>
      <c r="AKO54" s="47"/>
      <c r="AKP54" s="47"/>
      <c r="AKQ54" s="47"/>
      <c r="AKR54" s="47"/>
      <c r="AKS54" s="47"/>
      <c r="AKT54" s="47"/>
      <c r="AKU54" s="47"/>
      <c r="AKV54" s="47"/>
      <c r="AKW54" s="47"/>
      <c r="AKX54" s="47"/>
      <c r="AKY54" s="47"/>
      <c r="AKZ54" s="47"/>
      <c r="ALA54" s="47"/>
      <c r="ALB54" s="47"/>
      <c r="ALC54" s="47"/>
      <c r="ALD54" s="47"/>
      <c r="ALE54" s="47"/>
      <c r="ALF54" s="47"/>
      <c r="ALG54" s="47"/>
      <c r="ALH54" s="47"/>
      <c r="ALI54" s="47"/>
      <c r="ALJ54" s="47"/>
      <c r="ALK54" s="47"/>
      <c r="ALL54" s="47"/>
      <c r="ALM54" s="47"/>
      <c r="ALN54" s="47"/>
      <c r="ALO54" s="47"/>
      <c r="ALP54" s="47"/>
      <c r="ALQ54" s="47"/>
      <c r="ALR54" s="47"/>
      <c r="ALS54" s="47"/>
      <c r="ALT54" s="47"/>
      <c r="ALU54" s="47"/>
      <c r="ALV54" s="47"/>
      <c r="ALW54" s="47"/>
      <c r="ALX54" s="47"/>
      <c r="ALY54" s="47"/>
      <c r="ALZ54" s="47"/>
      <c r="AMA54" s="47"/>
      <c r="AMB54" s="47"/>
      <c r="AMC54" s="47"/>
      <c r="AMD54" s="47"/>
      <c r="AME54" s="47"/>
      <c r="AMF54" s="47"/>
      <c r="AMG54" s="47"/>
      <c r="AMH54" s="47"/>
      <c r="AMI54" s="47"/>
    </row>
    <row r="55" spans="1:1023" ht="65.5" customHeight="1" x14ac:dyDescent="0.35"/>
    <row r="56" spans="1:1023" ht="16.5" customHeight="1" x14ac:dyDescent="0.35"/>
    <row r="58" spans="1:1023" ht="58.5" customHeight="1" x14ac:dyDescent="0.35"/>
    <row r="63" spans="1:1023" ht="26.5" customHeight="1" x14ac:dyDescent="0.35"/>
    <row r="64" spans="1:1023" ht="16.5" customHeight="1" x14ac:dyDescent="0.35"/>
    <row r="66" ht="48.75" customHeight="1" x14ac:dyDescent="0.35"/>
  </sheetData>
  <sheetProtection algorithmName="SHA-512" hashValue="jGGa9Hw9u4gLJO9Pb7CCj2d0CnhRKLR5YZZH2u/LiGglkXJUOz7pi+ABuyBTv6ie/LPlmtmTici79EYwTNywZg==" saltValue="yseQm7DyJqLNGaHbCtSgFw==" spinCount="100000" sheet="1" objects="1" scenarios="1"/>
  <mergeCells count="44">
    <mergeCell ref="W13:Z13"/>
    <mergeCell ref="A52:F52"/>
    <mergeCell ref="A54:F54"/>
    <mergeCell ref="A48:F48"/>
    <mergeCell ref="A36:F36"/>
    <mergeCell ref="A50:F50"/>
    <mergeCell ref="A44:F44"/>
    <mergeCell ref="A37:F37"/>
    <mergeCell ref="A41:F41"/>
    <mergeCell ref="A14:G14"/>
    <mergeCell ref="A18:G18"/>
    <mergeCell ref="A19:G19"/>
    <mergeCell ref="A20:F20"/>
    <mergeCell ref="A21:F21"/>
    <mergeCell ref="A22:F22"/>
    <mergeCell ref="A23:G23"/>
    <mergeCell ref="A39:F39"/>
    <mergeCell ref="I13:N13"/>
    <mergeCell ref="A1:F1"/>
    <mergeCell ref="C7:F7"/>
    <mergeCell ref="A3:B3"/>
    <mergeCell ref="A5:B5"/>
    <mergeCell ref="A7:B7"/>
    <mergeCell ref="A24:G24"/>
    <mergeCell ref="A25:F25"/>
    <mergeCell ref="A26:F26"/>
    <mergeCell ref="A27:F27"/>
    <mergeCell ref="A38:F38"/>
    <mergeCell ref="I51:N51"/>
    <mergeCell ref="A51:G51"/>
    <mergeCell ref="P12:U12"/>
    <mergeCell ref="A28:G28"/>
    <mergeCell ref="A29:G29"/>
    <mergeCell ref="P13:U13"/>
    <mergeCell ref="I12:N12"/>
    <mergeCell ref="A30:F30"/>
    <mergeCell ref="A34:G34"/>
    <mergeCell ref="A43:F43"/>
    <mergeCell ref="A31:F31"/>
    <mergeCell ref="A32:G32"/>
    <mergeCell ref="A33:F33"/>
    <mergeCell ref="A35:F35"/>
    <mergeCell ref="A42:G42"/>
    <mergeCell ref="I42:N42"/>
  </mergeCells>
  <conditionalFormatting sqref="G41">
    <cfRule type="cellIs" dxfId="13" priority="26" operator="greaterThan">
      <formula>25%</formula>
    </cfRule>
  </conditionalFormatting>
  <conditionalFormatting sqref="G33">
    <cfRule type="cellIs" dxfId="12" priority="25" operator="greaterThan">
      <formula>0.05</formula>
    </cfRule>
  </conditionalFormatting>
  <conditionalFormatting sqref="Y20:Y22">
    <cfRule type="cellIs" dxfId="11" priority="24" operator="equal">
      <formula>"Oui"</formula>
    </cfRule>
  </conditionalFormatting>
  <conditionalFormatting sqref="Y25:Y26">
    <cfRule type="cellIs" dxfId="10" priority="23" operator="equal">
      <formula>"Oui"</formula>
    </cfRule>
  </conditionalFormatting>
  <conditionalFormatting sqref="Y30">
    <cfRule type="cellIs" dxfId="9" priority="22" operator="equal">
      <formula>"Oui"</formula>
    </cfRule>
  </conditionalFormatting>
  <conditionalFormatting sqref="Y35:Y38">
    <cfRule type="cellIs" dxfId="8" priority="21" operator="equal">
      <formula>"Oui"</formula>
    </cfRule>
  </conditionalFormatting>
  <conditionalFormatting sqref="Y43">
    <cfRule type="cellIs" dxfId="7" priority="19" operator="equal">
      <formula>"Oui"</formula>
    </cfRule>
  </conditionalFormatting>
  <conditionalFormatting sqref="G50">
    <cfRule type="cellIs" dxfId="6" priority="17" operator="lessThan">
      <formula>0.5</formula>
    </cfRule>
  </conditionalFormatting>
  <conditionalFormatting sqref="Y27">
    <cfRule type="cellIs" dxfId="5" priority="7" operator="equal">
      <formula>"Oui"</formula>
    </cfRule>
  </conditionalFormatting>
  <conditionalFormatting sqref="Y31">
    <cfRule type="cellIs" dxfId="4" priority="6" operator="equal">
      <formula>"Oui"</formula>
    </cfRule>
  </conditionalFormatting>
  <conditionalFormatting sqref="Y39">
    <cfRule type="cellIs" dxfId="3" priority="5" operator="equal">
      <formula>"Oui"</formula>
    </cfRule>
  </conditionalFormatting>
  <conditionalFormatting sqref="Y44">
    <cfRule type="cellIs" dxfId="2" priority="4" operator="equal">
      <formula>"Oui"</formula>
    </cfRule>
  </conditionalFormatting>
  <conditionalFormatting sqref="Y48">
    <cfRule type="cellIs" dxfId="1" priority="3" operator="equal">
      <formula>"Oui"</formula>
    </cfRule>
  </conditionalFormatting>
  <conditionalFormatting sqref="Y16">
    <cfRule type="cellIs" dxfId="0" priority="1" operator="equal">
      <formula>"Oui"</formula>
    </cfRule>
  </conditionalFormatting>
  <dataValidations xWindow="307" yWindow="764" count="39">
    <dataValidation allowBlank="1" showInputMessage="1" showErrorMessage="1" prompt="Salaries and Benefits" sqref="A20:F20 A19:G19 I50:N50" xr:uid="{01E2905E-C070-4B3C-A405-0B980300FFA1}"/>
    <dataValidation allowBlank="1" showInputMessage="1" showErrorMessage="1" prompt="Reagents" sqref="A25:F25" xr:uid="{8D003D4B-4E26-4F20-8FCC-C413DBEA88AB}"/>
    <dataValidation allowBlank="1" showInputMessage="1" showErrorMessage="1" prompt="Other consumables" sqref="A26:F26" xr:uid="{38679044-449A-4755-B318-59717F8004F6}"/>
    <dataValidation allowBlank="1" showInputMessage="1" showErrorMessage="1" prompt="Services from Others" sqref="A30:F30" xr:uid="{BD528A1A-2545-4D3B-932F-511F5C216CA1}"/>
    <dataValidation allowBlank="1" showInputMessage="1" showErrorMessage="1" prompt="Office expenses" sqref="A35:F35" xr:uid="{898A1E93-5634-49DD-8AD3-3EBB415C0962}"/>
    <dataValidation allowBlank="1" showInputMessage="1" showErrorMessage="1" prompt="Travel and accomodation" sqref="A36:F36" xr:uid="{CD9E44D8-0FAF-459B-A124-76EAEEC4116F}"/>
    <dataValidation allowBlank="1" showInputMessage="1" showErrorMessage="1" prompt="Publication fees, conferences, communications and public outreach activities" sqref="A37:F37" xr:uid="{6B861065-ACAD-42A7-AC93-B58648455B18}"/>
    <dataValidation allowBlank="1" showInputMessage="1" showErrorMessage="1" prompt="Other fees" sqref="A38:F38" xr:uid="{A3C5E419-31E0-4FD0-97D8-B00D4AF2E506}"/>
    <dataValidation allowBlank="1" showInputMessage="1" showErrorMessage="1" prompt="Equipment" sqref="A41" xr:uid="{10E3F4B2-D77A-4027-BC92-77FECA513307}"/>
    <dataValidation allowBlank="1" showInputMessage="1" showErrorMessage="1" prompt="Expense Report - Research Grant" sqref="A1:F1" xr:uid="{0496FC33-5DFC-4516-8C7B-02C13367482E}"/>
    <dataValidation allowBlank="1" showInputMessage="1" showErrorMessage="1" prompt="Academic Institution" sqref="A5" xr:uid="{5BB7C98C-CFBC-4375-AD9D-02CA2FCEB7FE}"/>
    <dataValidation allowBlank="1" showInputMessage="1" showErrorMessage="1" prompt="Project Title" sqref="A7" xr:uid="{3647D4C8-E247-4B9C-990E-476DA63E12F4}"/>
    <dataValidation allowBlank="1" showInputMessage="1" showErrorMessage="1" prompt="The actual start date of the project" sqref="E9" xr:uid="{8C36B0C8-A621-4441-A9DB-C32910BF7528}"/>
    <dataValidation allowBlank="1" showInputMessage="1" showErrorMessage="1" prompt="Start of the reporting period" sqref="A9" xr:uid="{CEE2F04E-94D2-4841-A7AB-7A1702DD88ED}"/>
    <dataValidation allowBlank="1" showInputMessage="1" showErrorMessage="1" prompt="Period: Start until the end of the reporting period" sqref="I13:N13" xr:uid="{6D97E487-3911-4776-8510-97A6E0E71053}"/>
    <dataValidation allowBlank="1" showInputMessage="1" showErrorMessage="1" prompt="Approved Budget" sqref="P12:U12" xr:uid="{C87CB33C-4E09-4604-BBFD-DB5AEEDA142C}"/>
    <dataValidation allowBlank="1" showInputMessage="1" showErrorMessage="1" prompt="Actual vs Approved Budget" sqref="W13" xr:uid="{9F092E94-5641-4876-ACCE-0C4A314D7E6F}"/>
    <dataValidation allowBlank="1" showInputMessage="1" showErrorMessage="1" prompt="Income" sqref="A14:G14" xr:uid="{BD4718E5-D2BC-44EE-B394-5956E7F5DC9B}"/>
    <dataValidation allowBlank="1" showInputMessage="1" showErrorMessage="1" prompt="Funding required" sqref="A15" xr:uid="{FDBFE27D-2CDA-4140-9CE3-9BE2EBA0F7C1}"/>
    <dataValidation allowBlank="1" showInputMessage="1" showErrorMessage="1" prompt="Funding received during the reporting period" sqref="B16" xr:uid="{25571BAD-4D31-4FA9-AC8C-12B97C83CBAD}"/>
    <dataValidation allowBlank="1" showInputMessage="1" showErrorMessage="1" prompt="Expenses" sqref="A18:G18" xr:uid="{630D1557-C748-48FB-B02C-882F012F14B9}"/>
    <dataValidation allowBlank="1" showInputMessage="1" showErrorMessage="1" prompt="Scholarships" sqref="A21:F21" xr:uid="{B027EBE0-8BD6-4642-975A-A20AF9CA732F}"/>
    <dataValidation allowBlank="1" showInputMessage="1" showErrorMessage="1" prompt="Consumables" sqref="A24:G24" xr:uid="{5782E7C6-76D2-47AB-A701-B8356AC59258}"/>
    <dataValidation allowBlank="1" showInputMessage="1" showErrorMessage="1" prompt="Subtotal" sqref="A22:F22 A27:F27 A31:F31 A39:F39 A44:F44" xr:uid="{898DD154-884E-423D-9E2E-E597017CF5B3}"/>
    <dataValidation allowBlank="1" showInputMessage="1" showErrorMessage="1" prompt="Services provided by fee-for-service providers" sqref="A29:G29" xr:uid="{DA78DE9F-FD9A-428E-ABDD-591676D0D115}"/>
    <dataValidation allowBlank="1" showInputMessage="1" showErrorMessage="1" prompt="General and Administrative Costs" sqref="A33:F33" xr:uid="{607DF504-0610-4089-9384-EAD654048E0A}"/>
    <dataValidation allowBlank="1" showInputMessage="1" showErrorMessage="1" prompt="Small Equipments" sqref="A43:F43" xr:uid="{75D387AB-36C2-4354-91DD-F0F75BAD3897}"/>
    <dataValidation allowBlank="1" showInputMessage="1" showErrorMessage="1" prompt="Total Expenses" sqref="A48:F48 A54:F54" xr:uid="{C4493992-6B4A-49DE-B4E3-F657D440E1F3}"/>
    <dataValidation allowBlank="1" showInputMessage="1" showErrorMessage="1" prompt="Variance Explanation" sqref="Z12" xr:uid="{5BA1D0FF-DA08-4E9C-A2F8-7523E6EBDD40}"/>
    <dataValidation allowBlank="1" showInputMessage="1" showErrorMessage="1" prompt="Name of the Project Leader" sqref="A3:B3" xr:uid="{6160EA3E-74CA-4A70-B8FA-14817AD66963}"/>
    <dataValidation allowBlank="1" showInputMessage="1" showErrorMessage="1" prompt="Actual Expenses" sqref="I12:N12" xr:uid="{EDA6B037-6588-452F-B422-09A48F4F7806}"/>
    <dataValidation allowBlank="1" showInputMessage="1" showErrorMessage="1" prompt="Period: From start to end date of the reporting period" sqref="P13:U13" xr:uid="{BBC10964-D2A0-417D-8786-14CEBA26E7C9}"/>
    <dataValidation allowBlank="1" showInputMessage="1" showErrorMessage="1" prompt="Finance department or person administering the grant" sqref="A55:A56" xr:uid="{D0E4285B-EBA2-4556-B07E-4AA34FBD72A9}"/>
    <dataValidation allowBlank="1" showInputMessage="1" showErrorMessage="1" prompt="Project Leader" sqref="A63:A64" xr:uid="{6FB7D2B3-96B3-4CC1-8EAA-558F9941F5A3}"/>
    <dataValidation allowBlank="1" showInputMessage="1" showErrorMessage="1" prompt="Total of co-funding excluding Génome Québec" sqref="A52:F52" xr:uid="{EE3C7F19-4A2F-444E-8CDC-C13BA4F61CB7}"/>
    <dataValidation allowBlank="1" showInputMessage="1" showErrorMessage="1" prompt="Co-funding excluding Génome Québec" sqref="A50:F50" xr:uid="{E0892A53-3C4B-4D88-BC79-3D32C7F01E92}"/>
    <dataValidation allowBlank="1" showInputMessage="1" showErrorMessage="1" prompt="End of the reporting period" sqref="A10" xr:uid="{2A3DF9A4-46E9-41C3-976B-E7DC9943755A}"/>
    <dataValidation allowBlank="1" showInputMessage="1" showErrorMessage="1" prompt="The actual end date of the project" sqref="E10" xr:uid="{4C924149-EB85-4B21-AE38-7B8A55AAFD9E}"/>
    <dataValidation allowBlank="1" showInputMessage="1" showErrorMessage="1" prompt="Expenses showing a variance of more than 25% and $50,000 must be explained." sqref="Z14" xr:uid="{87479B2E-79BE-4C9C-9451-E43C74135F54}"/>
  </dataValidations>
  <printOptions horizontalCentered="1" verticalCentered="1"/>
  <pageMargins left="0.25" right="0.25" top="0.75" bottom="0.75" header="0.3" footer="0.3"/>
  <pageSetup paperSize="5" scale="39" firstPageNumber="0" orientation="landscape" horizontalDpi="300" verticalDpi="300" r:id="rId1"/>
  <headerFooter>
    <oddFooter>&amp;C&amp;P of &amp;N</oddFooter>
  </headerFooter>
  <drawing r:id="rId2"/>
  <extLst>
    <ext xmlns:x14="http://schemas.microsoft.com/office/spreadsheetml/2009/9/main" uri="{CCE6A557-97BC-4b89-ADB6-D9C93CAAB3DF}">
      <x14:dataValidations xmlns:xm="http://schemas.microsoft.com/office/excel/2006/main" xWindow="307" yWindow="764" count="3">
        <x14:dataValidation type="list" allowBlank="1" showInputMessage="1" showErrorMessage="1" xr:uid="{00000000-0002-0000-0900-000000000000}">
          <x14:formula1>
            <xm:f>Paramètres!$D$103:$D$112</xm:f>
          </x14:formula1>
          <xm:sqref>C10</xm:sqref>
        </x14:dataValidation>
        <x14:dataValidation type="list" errorStyle="warning" allowBlank="1" showInputMessage="1" showErrorMessage="1" error="La durée des projets est de 6 à 24 mois / Project duration is between 6 to 24 months" prompt="End date" xr:uid="{C562B0A1-8491-42F3-AF86-546077B422E9}">
          <x14:formula1>
            <xm:f>Paramètres!$D$103:$D$112</xm:f>
          </x14:formula1>
          <xm:sqref>F10</xm:sqref>
        </x14:dataValidation>
        <x14:dataValidation type="list" allowBlank="1" showInputMessage="1" showErrorMessage="1" xr:uid="{351411BB-BB5A-4AB3-95BA-96CF35D8B4FC}">
          <x14:formula1>
            <xm:f>Paramètres!$C$103:$C$106</xm:f>
          </x14:formula1>
          <xm:sqref>C9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B7A3ED8C3DE64F8DADB364A2B920F3" ma:contentTypeVersion="20" ma:contentTypeDescription="Create a new document." ma:contentTypeScope="" ma:versionID="81c6f9aad4c609cec362231458f16f03">
  <xsd:schema xmlns:xsd="http://www.w3.org/2001/XMLSchema" xmlns:xs="http://www.w3.org/2001/XMLSchema" xmlns:p="http://schemas.microsoft.com/office/2006/metadata/properties" xmlns:ns2="31972a34-19fd-440c-9058-fc0e5a6319da" xmlns:ns3="222f0f53-cec1-4dca-b9f3-d1517c57a257" xmlns:ns4="http://schemas.microsoft.com/sharepoint/v4" targetNamespace="http://schemas.microsoft.com/office/2006/metadata/properties" ma:root="true" ma:fieldsID="acb81a161458ff58c0faff31a3c8326e" ns2:_="" ns3:_="" ns4:_="">
    <xsd:import namespace="31972a34-19fd-440c-9058-fc0e5a6319da"/>
    <xsd:import namespace="222f0f53-cec1-4dca-b9f3-d1517c57a257"/>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_Flow_SignoffStatu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72a34-19fd-440c-9058-fc0e5a631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2d5691-054b-4fcb-a0b2-5da05100e5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f0f53-cec1-4dca-b9f3-d1517c57a2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3ea29c7-b5b6-45e2-ab9d-e1337cceb2cb}" ma:internalName="TaxCatchAll" ma:showField="CatchAllData" ma:web="222f0f53-cec1-4dca-b9f3-d1517c57a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972a34-19fd-440c-9058-fc0e5a6319da">
      <Terms xmlns="http://schemas.microsoft.com/office/infopath/2007/PartnerControls"/>
    </lcf76f155ced4ddcb4097134ff3c332f>
    <TaxCatchAll xmlns="222f0f53-cec1-4dca-b9f3-d1517c57a257" xsi:nil="true"/>
    <IconOverlay xmlns="http://schemas.microsoft.com/sharepoint/v4" xsi:nil="true"/>
    <_Flow_SignoffStatus xmlns="31972a34-19fd-440c-9058-fc0e5a6319da" xsi:nil="true"/>
    <SharedWithUsers xmlns="222f0f53-cec1-4dca-b9f3-d1517c57a257">
      <UserInfo>
        <DisplayName>Fady-Abanob Saleh</DisplayName>
        <AccountId>1140</AccountId>
        <AccountType/>
      </UserInfo>
      <UserInfo>
        <DisplayName>Diane Bouchard</DisplayName>
        <AccountId>55</AccountId>
        <AccountType/>
      </UserInfo>
      <UserInfo>
        <DisplayName>Caroline Telekawa</DisplayName>
        <AccountId>52</AccountId>
        <AccountType/>
      </UserInfo>
    </SharedWithUsers>
  </documentManagement>
</p:properties>
</file>

<file path=customXml/itemProps1.xml><?xml version="1.0" encoding="utf-8"?>
<ds:datastoreItem xmlns:ds="http://schemas.openxmlformats.org/officeDocument/2006/customXml" ds:itemID="{4261B784-94A1-4DF4-8322-11A436F211BB}">
  <ds:schemaRefs>
    <ds:schemaRef ds:uri="http://schemas.microsoft.com/sharepoint/v3/contenttype/forms"/>
  </ds:schemaRefs>
</ds:datastoreItem>
</file>

<file path=customXml/itemProps2.xml><?xml version="1.0" encoding="utf-8"?>
<ds:datastoreItem xmlns:ds="http://schemas.openxmlformats.org/officeDocument/2006/customXml" ds:itemID="{19353D52-F946-46E7-9E0B-C66D38F62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72a34-19fd-440c-9058-fc0e5a6319da"/>
    <ds:schemaRef ds:uri="222f0f53-cec1-4dca-b9f3-d1517c57a25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F1334-1D9D-45B1-8081-545E890CF87D}">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schemas.microsoft.com/sharepoint/v4"/>
    <ds:schemaRef ds:uri="222f0f53-cec1-4dca-b9f3-d1517c57a257"/>
    <ds:schemaRef ds:uri="31972a34-19fd-440c-9058-fc0e5a6319d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Paramètres</vt:lpstr>
      <vt:lpstr>Directives_Guidelines</vt:lpstr>
      <vt:lpstr>Page de signature Budget</vt:lpstr>
      <vt:lpstr>Budget</vt:lpstr>
      <vt:lpstr>Page de signature Réel</vt:lpstr>
      <vt:lpstr>Réel</vt:lpstr>
      <vt:lpstr>Directives_Guidelines!_Hlk30854667</vt:lpstr>
      <vt:lpstr>Budget!impression</vt:lpstr>
      <vt:lpstr>Réel!impression</vt:lpstr>
      <vt:lpstr>Directives_Guidelines!Impression_des_titres</vt:lpstr>
      <vt:lpstr>Budget!Zone_d_impression</vt:lpstr>
      <vt:lpstr>Directives_Guidelines!Zone_d_impression</vt:lpstr>
      <vt:lpstr>'Page de signature Budget'!Zone_d_impression</vt:lpstr>
      <vt:lpstr>Réel!Zone_d_impression</vt:lpstr>
    </vt:vector>
  </TitlesOfParts>
  <Manager/>
  <Company>OGI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Narinder Dehal</dc:creator>
  <cp:keywords/>
  <dc:description/>
  <cp:lastModifiedBy>Antoine Gascon</cp:lastModifiedBy>
  <cp:revision>13</cp:revision>
  <cp:lastPrinted>2024-09-09T14:32:17Z</cp:lastPrinted>
  <dcterms:created xsi:type="dcterms:W3CDTF">2004-06-16T18:54:53Z</dcterms:created>
  <dcterms:modified xsi:type="dcterms:W3CDTF">2024-09-09T22:23:25Z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OGI</vt:lpwstr>
  </property>
  <property fmtid="{D5CDD505-2E9C-101B-9397-08002B2CF9AE}" pid="4" name="ContentTypeId">
    <vt:lpwstr>0x01010067B7A3ED8C3DE64F8DADB364A2B920F3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rder">
    <vt:i4>8880800</vt:i4>
  </property>
  <property fmtid="{D5CDD505-2E9C-101B-9397-08002B2CF9AE}" pid="9" name="ScaleCrop">
    <vt:bool>false</vt:bool>
  </property>
  <property fmtid="{D5CDD505-2E9C-101B-9397-08002B2CF9AE}" pid="10" name="ShareDoc">
    <vt:bool>false</vt:bool>
  </property>
  <property fmtid="{D5CDD505-2E9C-101B-9397-08002B2CF9AE}" pid="11" name="_NewReviewCycle">
    <vt:lpwstr/>
  </property>
  <property fmtid="{D5CDD505-2E9C-101B-9397-08002B2CF9AE}" pid="12" name="MediaServiceImageTags">
    <vt:lpwstr/>
  </property>
</Properties>
</file>